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codeName="ThisWorkbook" autoCompressPictures="0"/>
  <bookViews>
    <workbookView xWindow="-20" yWindow="-420" windowWidth="20100" windowHeight="15620" tabRatio="5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10" i="1" l="1"/>
  <c r="AR13" i="1"/>
  <c r="AY47" i="1"/>
  <c r="AU58" i="1"/>
  <c r="AU60" i="1"/>
  <c r="AY52" i="1"/>
  <c r="AU65" i="1"/>
  <c r="AS55" i="1"/>
  <c r="P55" i="1"/>
  <c r="G53" i="1"/>
  <c r="K53" i="1"/>
  <c r="O53" i="1"/>
  <c r="S53" i="1"/>
  <c r="W53" i="1"/>
  <c r="AA53" i="1"/>
  <c r="AE53" i="1"/>
  <c r="AI53" i="1"/>
  <c r="AM53" i="1"/>
  <c r="AQ53" i="1"/>
  <c r="AU53" i="1"/>
  <c r="AY53" i="1"/>
  <c r="C53" i="1"/>
  <c r="G48" i="1"/>
  <c r="K48" i="1"/>
  <c r="O48" i="1"/>
  <c r="S48" i="1"/>
  <c r="W48" i="1"/>
  <c r="AA48" i="1"/>
  <c r="AE48" i="1"/>
  <c r="AI48" i="1"/>
  <c r="AM48" i="1"/>
  <c r="AQ48" i="1"/>
  <c r="AU48" i="1"/>
  <c r="AY48" i="1"/>
  <c r="C48" i="1"/>
  <c r="E14" i="1"/>
  <c r="AQ28" i="1"/>
  <c r="P28" i="1"/>
  <c r="G26" i="1"/>
  <c r="K26" i="1"/>
  <c r="O26" i="1"/>
  <c r="S26" i="1"/>
  <c r="W26" i="1"/>
  <c r="AA26" i="1"/>
  <c r="AE26" i="1"/>
  <c r="AI26" i="1"/>
  <c r="AM26" i="1"/>
  <c r="AQ26" i="1"/>
  <c r="AU26" i="1"/>
  <c r="AY26" i="1"/>
  <c r="C26" i="1"/>
  <c r="G25" i="1"/>
  <c r="K25" i="1"/>
  <c r="O25" i="1"/>
  <c r="S25" i="1"/>
  <c r="W25" i="1"/>
  <c r="AA25" i="1"/>
  <c r="AE25" i="1"/>
  <c r="AI25" i="1"/>
  <c r="AM25" i="1"/>
  <c r="AQ25" i="1"/>
  <c r="AU25" i="1"/>
  <c r="AY25" i="1"/>
  <c r="C25" i="1"/>
  <c r="AU10" i="1"/>
  <c r="AQ10" i="1"/>
  <c r="AM10" i="1"/>
</calcChain>
</file>

<file path=xl/sharedStrings.xml><?xml version="1.0" encoding="utf-8"?>
<sst xmlns="http://schemas.openxmlformats.org/spreadsheetml/2006/main" count="184" uniqueCount="144">
  <si>
    <r>
      <t>⚐</t>
    </r>
    <r>
      <rPr>
        <sz val="10"/>
        <rFont val="LTSyntax Regular"/>
      </rPr>
      <t>3</t>
    </r>
  </si>
  <si>
    <r>
      <t>⚐</t>
    </r>
    <r>
      <rPr>
        <sz val="10"/>
        <rFont val="LTSyntax Regular"/>
      </rPr>
      <t>4</t>
    </r>
  </si>
  <si>
    <t>̊</t>
  </si>
  <si>
    <r>
      <t xml:space="preserve">See chapter 4 and appendix 7 </t>
    </r>
    <r>
      <rPr>
        <sz val="9"/>
        <rFont val="LTSyntax Regular"/>
      </rPr>
      <t>for more integrated sun- and shade-harvesting tools</t>
    </r>
  </si>
  <si>
    <r>
      <t>⚐</t>
    </r>
    <r>
      <rPr>
        <sz val="10"/>
        <rFont val="LTSyntax Regular"/>
      </rPr>
      <t>5</t>
    </r>
  </si>
  <si>
    <r>
      <t>⚐</t>
    </r>
    <r>
      <rPr>
        <sz val="10"/>
        <rFont val="LTSyntax Regular"/>
      </rPr>
      <t>1</t>
    </r>
  </si>
  <si>
    <t>m</t>
  </si>
  <si>
    <r>
      <t>⚐</t>
    </r>
    <r>
      <rPr>
        <sz val="10"/>
        <color indexed="8"/>
        <rFont val="LTSyntax Regular"/>
      </rPr>
      <t>6</t>
    </r>
  </si>
  <si>
    <t>FEB</t>
  </si>
  <si>
    <t>MAR</t>
  </si>
  <si>
    <t>MAY</t>
  </si>
  <si>
    <t>JUN</t>
  </si>
  <si>
    <t>JUL</t>
  </si>
  <si>
    <t>SEP</t>
  </si>
  <si>
    <t>OCT</t>
  </si>
  <si>
    <t>NOV</t>
  </si>
  <si>
    <t>mm</t>
  </si>
  <si>
    <t>0°</t>
  </si>
  <si>
    <r>
      <t>mm</t>
    </r>
    <r>
      <rPr>
        <sz val="6"/>
        <rFont val="LTSyntax Regular"/>
      </rPr>
      <t xml:space="preserve"> </t>
    </r>
  </si>
  <si>
    <r>
      <t>⚐</t>
    </r>
    <r>
      <rPr>
        <sz val="10"/>
        <rFont val="LTSyntax Regular"/>
      </rPr>
      <t>2</t>
    </r>
  </si>
  <si>
    <r>
      <t>km</t>
    </r>
    <r>
      <rPr>
        <vertAlign val="superscript"/>
        <sz val="11"/>
        <rFont val="LTSyntax Regular"/>
      </rPr>
      <t>2</t>
    </r>
  </si>
  <si>
    <t>km/h</t>
  </si>
  <si>
    <t>ENE</t>
  </si>
  <si>
    <t>ABR</t>
  </si>
  <si>
    <t>AGO</t>
  </si>
  <si>
    <t>DIC</t>
  </si>
  <si>
    <t>ANUAL</t>
  </si>
  <si>
    <r>
      <t>0</t>
    </r>
    <r>
      <rPr>
        <sz val="16"/>
        <rFont val="LTSyntax Regular"/>
      </rPr>
      <t>CLIMA</t>
    </r>
    <r>
      <rPr>
        <sz val="16"/>
        <color rgb="FFFCF305"/>
        <rFont val="LTSyntax Regular"/>
      </rPr>
      <t>0</t>
    </r>
  </si>
  <si>
    <r>
      <rPr>
        <vertAlign val="superscript"/>
        <sz val="12"/>
        <color rgb="FFFF9900"/>
        <rFont val="LTSyntax Regular"/>
      </rPr>
      <t>0</t>
    </r>
    <r>
      <rPr>
        <sz val="16"/>
        <rFont val="LTSyntax Regular"/>
      </rPr>
      <t>SOL</t>
    </r>
    <r>
      <rPr>
        <sz val="16"/>
        <color rgb="FFFF9900"/>
        <rFont val="LTSyntax Regular"/>
      </rPr>
      <t>0</t>
    </r>
  </si>
  <si>
    <t>21 DIC</t>
  </si>
  <si>
    <t>21 MAR</t>
  </si>
  <si>
    <t>21 JUN</t>
  </si>
  <si>
    <t>21 SEP</t>
  </si>
  <si>
    <r>
      <t>LATITUD</t>
    </r>
    <r>
      <rPr>
        <sz val="10"/>
        <color indexed="9"/>
        <rFont val="LTSyntax Regular"/>
      </rPr>
      <t>_</t>
    </r>
  </si>
  <si>
    <t>PIES</t>
  </si>
  <si>
    <r>
      <rPr>
        <vertAlign val="superscript"/>
        <sz val="12"/>
        <color rgb="FF99CCFF"/>
        <rFont val="LTSyntax Regular"/>
      </rPr>
      <t>0</t>
    </r>
    <r>
      <rPr>
        <sz val="16"/>
        <rFont val="LTSyntax Regular"/>
      </rPr>
      <t>AGUA</t>
    </r>
    <r>
      <rPr>
        <sz val="16"/>
        <color rgb="FF99CCFF"/>
        <rFont val="LTSyntax Regular"/>
      </rPr>
      <t>0</t>
    </r>
  </si>
  <si>
    <t>M/H</t>
  </si>
  <si>
    <r>
      <t>MILLAS</t>
    </r>
    <r>
      <rPr>
        <vertAlign val="superscript"/>
        <sz val="10"/>
        <rFont val="LTSyntax Regular"/>
      </rPr>
      <t>2</t>
    </r>
  </si>
  <si>
    <t>año</t>
  </si>
  <si>
    <r>
      <t>0</t>
    </r>
    <r>
      <rPr>
        <sz val="9"/>
        <rFont val="LTSyntax Regular"/>
      </rPr>
      <t>TEMPERATURAS MÁXIMAS &amp; MÍNIMAS PROMEDIOS</t>
    </r>
    <r>
      <rPr>
        <vertAlign val="superscript"/>
        <sz val="9"/>
        <rFont val="LTSyntax Regular"/>
      </rPr>
      <t>1</t>
    </r>
    <r>
      <rPr>
        <sz val="9"/>
        <rFont val="LTSyntax Regular"/>
      </rPr>
      <t xml:space="preserve"> </t>
    </r>
  </si>
  <si>
    <r>
      <t>ELEVACIÓN</t>
    </r>
    <r>
      <rPr>
        <sz val="8"/>
        <color indexed="9"/>
        <rFont val="LTSyntax Regular"/>
      </rPr>
      <t>_</t>
    </r>
  </si>
  <si>
    <r>
      <t>…Y AZIMUT</t>
    </r>
    <r>
      <rPr>
        <vertAlign val="superscript"/>
        <sz val="9"/>
        <rFont val="LTSyntax Regular"/>
      </rPr>
      <t>c</t>
    </r>
    <r>
      <rPr>
        <vertAlign val="superscript"/>
        <sz val="9"/>
        <color indexed="9"/>
        <rFont val="LTSyntax Regular"/>
      </rPr>
      <t>0</t>
    </r>
    <r>
      <rPr>
        <vertAlign val="superscript"/>
        <sz val="10"/>
        <rFont val="LTSyntax Regular"/>
      </rPr>
      <t xml:space="preserve">  </t>
    </r>
  </si>
  <si>
    <r>
      <rPr>
        <sz val="11"/>
        <rFont val="LTSyntax Regular"/>
      </rPr>
      <t>GANANCIA DE LLUVIA</t>
    </r>
    <r>
      <rPr>
        <vertAlign val="superscript"/>
        <sz val="10"/>
        <rFont val="LTSyntax Regular"/>
      </rPr>
      <t>f</t>
    </r>
    <r>
      <rPr>
        <vertAlign val="superscript"/>
        <sz val="10"/>
        <color theme="0"/>
        <rFont val="LTSyntax Regular"/>
      </rPr>
      <t>0</t>
    </r>
  </si>
  <si>
    <r>
      <t>EXTRACCIÓN ACTUAL DE AGUA SUBTERRÁNEA</t>
    </r>
    <r>
      <rPr>
        <vertAlign val="superscript"/>
        <sz val="11"/>
        <color indexed="9"/>
        <rFont val="LTSyntax Regular"/>
      </rPr>
      <t>0</t>
    </r>
    <r>
      <rPr>
        <sz val="11"/>
        <rFont val="LTSyntax Regular"/>
      </rPr>
      <t xml:space="preserve"> </t>
    </r>
  </si>
  <si>
    <r>
      <t>0</t>
    </r>
    <r>
      <rPr>
        <sz val="16"/>
        <color indexed="8"/>
        <rFont val="LTSyntax Regular"/>
      </rPr>
      <t>ENERGUA</t>
    </r>
    <r>
      <rPr>
        <sz val="16"/>
        <color rgb="FFFCF305"/>
        <rFont val="LTSyntax Regular"/>
      </rPr>
      <t>\</t>
    </r>
  </si>
  <si>
    <r>
      <t>0</t>
    </r>
    <r>
      <rPr>
        <sz val="11"/>
        <rFont val="LTSyntax Regular"/>
      </rPr>
      <t>TEMP. MÁX. HISTÓRICA</t>
    </r>
    <r>
      <rPr>
        <vertAlign val="superscript"/>
        <sz val="10"/>
        <rFont val="LTSyntax Regular"/>
      </rPr>
      <t>1,2</t>
    </r>
    <r>
      <rPr>
        <sz val="10"/>
        <rFont val="LTSyntax Regular"/>
      </rPr>
      <t xml:space="preserve"> </t>
    </r>
  </si>
  <si>
    <r>
      <t>0</t>
    </r>
    <r>
      <rPr>
        <sz val="11"/>
        <rFont val="LTSyntax Regular"/>
      </rPr>
      <t>TEMP. MÍN. HISTÓRICA</t>
    </r>
    <r>
      <rPr>
        <vertAlign val="superscript"/>
        <sz val="10"/>
        <rFont val="LTSyntax Regular"/>
      </rPr>
      <t>1,2</t>
    </r>
    <r>
      <rPr>
        <sz val="10"/>
        <rFont val="LTSyntax Regular"/>
      </rPr>
      <t xml:space="preserve"> </t>
    </r>
  </si>
  <si>
    <r>
      <rPr>
        <sz val="10"/>
        <rFont val="LTSyntax Regular"/>
      </rPr>
      <t># de días:</t>
    </r>
    <r>
      <rPr>
        <i/>
        <sz val="10"/>
        <rFont val="LTSyntax Regular"/>
      </rPr>
      <t xml:space="preserve"> fechas</t>
    </r>
  </si>
  <si>
    <t>l/hab/día</t>
  </si>
  <si>
    <t>G/HAB/DÍA</t>
  </si>
  <si>
    <r>
      <t>GRADOS N o S DADO EL ESTE POR EL CUAL EL SOL SE LEVANTA</t>
    </r>
    <r>
      <rPr>
        <vertAlign val="superscript"/>
        <sz val="10"/>
        <rFont val="LTSyntax Regular"/>
      </rPr>
      <t xml:space="preserve">3 </t>
    </r>
  </si>
  <si>
    <r>
      <t>GRADOS N o S DADO EL OESTE POR EL CUAL EL SOL SE OCULTA</t>
    </r>
    <r>
      <rPr>
        <vertAlign val="superscript"/>
        <sz val="10"/>
        <rFont val="LTSyntax Regular"/>
      </rPr>
      <t>3</t>
    </r>
    <r>
      <rPr>
        <sz val="10"/>
        <rFont val="LTSyntax Regular"/>
      </rPr>
      <t xml:space="preserve"> </t>
    </r>
  </si>
  <si>
    <r>
      <rPr>
        <vertAlign val="subscript"/>
        <sz val="10"/>
        <color theme="0"/>
        <rFont val="LTSyntax Regular"/>
      </rPr>
      <t>0</t>
    </r>
    <r>
      <rPr>
        <sz val="10"/>
        <rFont val="LTSyntax Regular"/>
      </rPr>
      <t>PROPORCIÓN OBJETO:SOMBRA EN EL SOLSTICIO DE INVIERNO A LAS 9AM &amp; 3PM SOLARES</t>
    </r>
    <r>
      <rPr>
        <vertAlign val="superscript"/>
        <sz val="10"/>
        <rFont val="LTSyntax Regular"/>
      </rPr>
      <t>b,3</t>
    </r>
    <r>
      <rPr>
        <vertAlign val="superscript"/>
        <sz val="10"/>
        <color indexed="9"/>
        <rFont val="LTSyntax Regular"/>
      </rPr>
      <t>_</t>
    </r>
  </si>
  <si>
    <r>
      <t>…Y AZIMUT</t>
    </r>
    <r>
      <rPr>
        <vertAlign val="superscript"/>
        <sz val="9"/>
        <rFont val="LTSyntax Regular"/>
      </rPr>
      <t xml:space="preserve">c,3  </t>
    </r>
  </si>
  <si>
    <r>
      <rPr>
        <vertAlign val="subscript"/>
        <sz val="6"/>
        <color indexed="9"/>
        <rFont val="LTSyntax Regular"/>
      </rPr>
      <t>0</t>
    </r>
    <r>
      <rPr>
        <sz val="10"/>
        <rFont val="LTSyntax Regular"/>
      </rPr>
      <t>VELOCIDAD MÁX.</t>
    </r>
    <r>
      <rPr>
        <vertAlign val="superscript"/>
        <sz val="10"/>
        <rFont val="LTSyntax Regular"/>
      </rPr>
      <t>5</t>
    </r>
  </si>
  <si>
    <t>PULG.</t>
  </si>
  <si>
    <r>
      <t>0</t>
    </r>
    <r>
      <rPr>
        <sz val="11"/>
        <rFont val="LTSyntax Regular"/>
      </rPr>
      <t>POBLACIÓN</t>
    </r>
    <r>
      <rPr>
        <vertAlign val="superscript"/>
        <sz val="10"/>
        <rFont val="LTSyntax Regular"/>
      </rPr>
      <t>h,8</t>
    </r>
    <r>
      <rPr>
        <vertAlign val="superscript"/>
        <sz val="10"/>
        <color indexed="9"/>
        <rFont val="LTSyntax Regular"/>
      </rPr>
      <t>_</t>
    </r>
  </si>
  <si>
    <r>
      <t>USO DE AGUA MUNICIPAL</t>
    </r>
    <r>
      <rPr>
        <vertAlign val="superscript"/>
        <sz val="10"/>
        <rFont val="LTSyntax Regular"/>
      </rPr>
      <t>9</t>
    </r>
    <r>
      <rPr>
        <vertAlign val="superscript"/>
        <sz val="10"/>
        <color indexed="9"/>
        <rFont val="LTSyntax Regular"/>
      </rPr>
      <t>_</t>
    </r>
  </si>
  <si>
    <r>
      <t>0</t>
    </r>
    <r>
      <rPr>
        <sz val="11"/>
        <rFont val="LTSyntax Regular"/>
      </rPr>
      <t>PROFUNDIDAD DEL NIVEL FREÁTICO</t>
    </r>
    <r>
      <rPr>
        <vertAlign val="superscript"/>
        <sz val="11"/>
        <rFont val="LTSyntax Regular"/>
      </rPr>
      <t>i,10</t>
    </r>
    <r>
      <rPr>
        <sz val="11"/>
        <rFont val="LTSyntax Regular"/>
      </rPr>
      <t xml:space="preserve"> </t>
    </r>
  </si>
  <si>
    <r>
      <t xml:space="preserve"> RECARGA NATURAL DE AGUA SUBTERRÁNEA</t>
    </r>
    <r>
      <rPr>
        <vertAlign val="superscript"/>
        <sz val="11"/>
        <rFont val="LTSyntax Regular"/>
      </rPr>
      <t>j,11</t>
    </r>
  </si>
  <si>
    <r>
      <t>0</t>
    </r>
    <r>
      <rPr>
        <sz val="11"/>
        <rFont val="LTSyntax Regular"/>
      </rPr>
      <t>PRECIPITACIÓN PROMEDIO (GANANCIA)</t>
    </r>
    <r>
      <rPr>
        <vertAlign val="superscript"/>
        <sz val="10"/>
        <rFont val="LTSyntax Regular"/>
      </rPr>
      <t>2</t>
    </r>
    <r>
      <rPr>
        <vertAlign val="superscript"/>
        <sz val="10"/>
        <color indexed="9"/>
        <rFont val="LTSyntax Regular"/>
      </rPr>
      <t>_</t>
    </r>
  </si>
  <si>
    <r>
      <t>PERIODO MÁS LARGO SIN PRECIPITACIÓN MENSURABLE</t>
    </r>
    <r>
      <rPr>
        <vertAlign val="superscript"/>
        <sz val="10"/>
        <rFont val="LTSyntax Regular"/>
      </rPr>
      <t>6</t>
    </r>
    <r>
      <rPr>
        <vertAlign val="superscript"/>
        <sz val="11"/>
        <rFont val="LTSyntax Regular"/>
      </rPr>
      <t xml:space="preserve"> </t>
    </r>
  </si>
  <si>
    <r>
      <t>0</t>
    </r>
    <r>
      <rPr>
        <sz val="11"/>
        <rFont val="LTSyntax Regular"/>
      </rPr>
      <t>ÁREA</t>
    </r>
    <r>
      <rPr>
        <vertAlign val="superscript"/>
        <sz val="10"/>
        <rFont val="LTSyntax Regular"/>
      </rPr>
      <t>g,7</t>
    </r>
    <r>
      <rPr>
        <vertAlign val="superscript"/>
        <sz val="10"/>
        <color indexed="9"/>
        <rFont val="LTSyntax Regular"/>
      </rPr>
      <t>_</t>
    </r>
    <r>
      <rPr>
        <vertAlign val="superscript"/>
        <sz val="12"/>
        <rFont val="LTSyntax Regular"/>
      </rPr>
      <t xml:space="preserve">  </t>
    </r>
  </si>
  <si>
    <r>
      <t>11.</t>
    </r>
    <r>
      <rPr>
        <sz val="9"/>
        <rFont val="LTSyntax Regular"/>
      </rPr>
      <t xml:space="preserve"> Manejo Integrado de las Aguas Subterráneas del Acuífero de La Paz, CONAGUA, 2010</t>
    </r>
  </si>
  <si>
    <r>
      <t>0</t>
    </r>
    <r>
      <rPr>
        <sz val="11"/>
        <rFont val="LTSyntax Regular"/>
      </rPr>
      <t>DIRECCIÓN PREDOMINANTE DEL VIENTO</t>
    </r>
    <r>
      <rPr>
        <sz val="10"/>
        <rFont val="LTSyntax Regular"/>
      </rPr>
      <t xml:space="preserve"> </t>
    </r>
    <r>
      <rPr>
        <sz val="9"/>
        <rFont val="LTSyntax Regular"/>
      </rPr>
      <t>(DESDE DÓNDE)</t>
    </r>
    <r>
      <rPr>
        <vertAlign val="superscript"/>
        <sz val="11"/>
        <rFont val="LTSyntax Regular"/>
      </rPr>
      <t>d,5</t>
    </r>
    <r>
      <rPr>
        <sz val="11"/>
        <rFont val="LTSyntax Regular"/>
      </rPr>
      <t xml:space="preserve"> Y VELOCIDAD PROMEDIO</t>
    </r>
    <r>
      <rPr>
        <vertAlign val="superscript"/>
        <sz val="10"/>
        <rFont val="LTSyntax Regular"/>
      </rPr>
      <t>5</t>
    </r>
    <r>
      <rPr>
        <vertAlign val="superscript"/>
        <sz val="10"/>
        <color theme="0"/>
        <rFont val="LTSyntax Regular"/>
      </rPr>
      <t>_</t>
    </r>
  </si>
  <si>
    <r>
      <t>0</t>
    </r>
    <r>
      <rPr>
        <vertAlign val="superscript"/>
        <sz val="9"/>
        <rFont val="Monaco"/>
      </rPr>
      <t>∘</t>
    </r>
    <r>
      <rPr>
        <sz val="9"/>
        <rFont val="LTSyntax Regular"/>
      </rPr>
      <t xml:space="preserve">C </t>
    </r>
    <r>
      <rPr>
        <sz val="8"/>
        <rFont val="LTSyntax Regular"/>
      </rPr>
      <t>MÁX</t>
    </r>
    <r>
      <rPr>
        <sz val="8"/>
        <color indexed="43"/>
        <rFont val="LTSyntax Regular"/>
      </rPr>
      <t>_</t>
    </r>
  </si>
  <si>
    <r>
      <t>0</t>
    </r>
    <r>
      <rPr>
        <vertAlign val="superscript"/>
        <sz val="9"/>
        <rFont val="Monaco"/>
      </rPr>
      <t>∘</t>
    </r>
    <r>
      <rPr>
        <sz val="9"/>
        <rFont val="LTSyntax Regular"/>
      </rPr>
      <t xml:space="preserve">F </t>
    </r>
    <r>
      <rPr>
        <sz val="8"/>
        <rFont val="LTSyntax Regular"/>
      </rPr>
      <t>MÁX</t>
    </r>
    <r>
      <rPr>
        <sz val="8"/>
        <color indexed="13"/>
        <rFont val="LTSyntax Regular"/>
      </rPr>
      <t>_</t>
    </r>
  </si>
  <si>
    <r>
      <t>AÑO MÁS SECO</t>
    </r>
    <r>
      <rPr>
        <vertAlign val="superscript"/>
        <sz val="10"/>
        <rFont val="LTSyntax Regular"/>
      </rPr>
      <t>1,2</t>
    </r>
    <r>
      <rPr>
        <vertAlign val="superscript"/>
        <sz val="11"/>
        <color indexed="9"/>
        <rFont val="LTSyntax Regular"/>
      </rPr>
      <t>_</t>
    </r>
  </si>
  <si>
    <r>
      <t>AÑO MÁS HÚMEDO</t>
    </r>
    <r>
      <rPr>
        <vertAlign val="superscript"/>
        <sz val="10"/>
        <rFont val="LTSyntax Regular"/>
      </rPr>
      <t>1,2</t>
    </r>
  </si>
  <si>
    <t>metros</t>
  </si>
  <si>
    <r>
      <t xml:space="preserve">ÁNGULO DE ALTITUD AL MEDIODÍA SOLAR </t>
    </r>
    <r>
      <rPr>
        <sz val="8"/>
        <rFont val="LTSyntax Regular"/>
      </rPr>
      <t>(POR ARRIBA DEL HORIZONTE)</t>
    </r>
    <r>
      <rPr>
        <vertAlign val="superscript"/>
        <sz val="10"/>
        <rFont val="LTSyntax Regular"/>
      </rPr>
      <t>a,3,4</t>
    </r>
    <r>
      <rPr>
        <sz val="10"/>
        <rFont val="LTSyntax Regular"/>
      </rPr>
      <t xml:space="preserve"> </t>
    </r>
  </si>
  <si>
    <r>
      <t>0</t>
    </r>
    <r>
      <rPr>
        <sz val="10"/>
        <rFont val="LTSyntax Regular"/>
      </rPr>
      <t>PROPORCIÓN OBJETO:SOMBRA EN EL SOLSTICIO DE INVIERNO AL MEDIODÍA SOLAR</t>
    </r>
    <r>
      <rPr>
        <vertAlign val="superscript"/>
        <sz val="10"/>
        <rFont val="LTSyntax Regular"/>
      </rPr>
      <t>b</t>
    </r>
    <r>
      <rPr>
        <vertAlign val="superscript"/>
        <sz val="10"/>
        <color indexed="9"/>
        <rFont val="LTSyntax Regular"/>
      </rPr>
      <t>_</t>
    </r>
    <r>
      <rPr>
        <sz val="10"/>
        <rFont val="LTSyntax Regular"/>
      </rPr>
      <t xml:space="preserve"> </t>
    </r>
  </si>
  <si>
    <r>
      <rPr>
        <vertAlign val="subscript"/>
        <sz val="11"/>
        <color theme="0"/>
        <rFont val="LTSyntax Regular"/>
      </rPr>
      <t>0</t>
    </r>
    <r>
      <rPr>
        <sz val="11"/>
        <rFont val="LTSyntax Regular"/>
      </rPr>
      <t>EVAPORACIÓN PROMEDIO (PÉRDIDA)</t>
    </r>
    <r>
      <rPr>
        <vertAlign val="superscript"/>
        <sz val="11"/>
        <rFont val="LTSyntax Regular"/>
      </rPr>
      <t>e,2</t>
    </r>
    <r>
      <rPr>
        <vertAlign val="superscript"/>
        <sz val="11"/>
        <color indexed="9"/>
        <rFont val="LTSyntax Regular"/>
      </rPr>
      <t>_</t>
    </r>
  </si>
  <si>
    <r>
      <t>0</t>
    </r>
    <r>
      <rPr>
        <sz val="16"/>
        <color indexed="8"/>
        <rFont val="LTSyntax Regular"/>
      </rPr>
      <t>ESPECIES TOTEM</t>
    </r>
    <r>
      <rPr>
        <vertAlign val="superscript"/>
        <sz val="11"/>
        <color indexed="50"/>
        <rFont val="LTSyntax Regular"/>
      </rPr>
      <t>0</t>
    </r>
    <r>
      <rPr>
        <sz val="8"/>
        <color indexed="8"/>
        <rFont val="LTSyntax Regular"/>
      </rPr>
      <t xml:space="preserve"> </t>
    </r>
  </si>
  <si>
    <t>Disponible en línea en HarvestingRainwater.com/one-page-place-assessments</t>
  </si>
  <si>
    <t>PARA OBTENIR MÁS INFORMACIÓN &amp; CÓMO APLICARLA</t>
  </si>
  <si>
    <t xml:space="preserve">      </t>
  </si>
  <si>
    <t>Volumen 1, 2nda Edición</t>
  </si>
  <si>
    <r>
      <t>⚐</t>
    </r>
    <r>
      <rPr>
        <b/>
        <sz val="9"/>
        <rFont val="LTSyntax Regular"/>
      </rPr>
      <t xml:space="preserve">1. </t>
    </r>
    <r>
      <rPr>
        <sz val="9"/>
        <rFont val="LTSyntax Regular"/>
      </rPr>
      <t xml:space="preserve">Para más información sobre el CLIMA, revise los capítulos 1, 2 &amp; 4 de </t>
    </r>
    <r>
      <rPr>
        <i/>
        <sz val="9"/>
        <rFont val="LTSyntax Regular"/>
      </rPr>
      <t>Rainwater Harvesting for Drylands &amp; Beyond (RWHDB)</t>
    </r>
    <r>
      <rPr>
        <sz val="9"/>
        <rFont val="LTSyntax Regular"/>
      </rPr>
      <t>,</t>
    </r>
  </si>
  <si>
    <r>
      <t>⚐</t>
    </r>
    <r>
      <rPr>
        <b/>
        <sz val="9"/>
        <rFont val="LTSyntax Regular"/>
      </rPr>
      <t>2.</t>
    </r>
    <r>
      <rPr>
        <sz val="9"/>
        <rFont val="LTSyntax Regular"/>
      </rPr>
      <t xml:space="preserve"> Para tener más información sobre el SOL, revise los capítulos 2 &amp; 4 y apéndices 5 &amp; 7</t>
    </r>
  </si>
  <si>
    <r>
      <t>⚐</t>
    </r>
    <r>
      <rPr>
        <b/>
        <sz val="9"/>
        <rFont val="LTSyntax Regular"/>
      </rPr>
      <t>3.</t>
    </r>
    <r>
      <rPr>
        <sz val="9"/>
        <rFont val="LTSyntax Regular"/>
      </rPr>
      <t xml:space="preserve"> Para tener más información sobre el VIENTO, revise los capítulos 2 &amp; 4 y apéndices 5 &amp; 9</t>
    </r>
  </si>
  <si>
    <r>
      <t>⚐</t>
    </r>
    <r>
      <rPr>
        <b/>
        <sz val="9"/>
        <rFont val="LTSyntax Regular"/>
      </rPr>
      <t>4.</t>
    </r>
    <r>
      <rPr>
        <sz val="9"/>
        <rFont val="LTSyntax Regular"/>
      </rPr>
      <t xml:space="preserve"> Para tener más información del AGUA, revise la Introducción, los capítulos 1 al 4 y los apéndices del 1 al 5
apéndices del 1 al 5</t>
    </r>
  </si>
  <si>
    <r>
      <t>⚐</t>
    </r>
    <r>
      <rPr>
        <b/>
        <sz val="9"/>
        <rFont val="LTSyntax Regular"/>
      </rPr>
      <t>5.</t>
    </r>
    <r>
      <rPr>
        <sz val="9"/>
        <rFont val="LTSyntax Regular"/>
      </rPr>
      <t xml:space="preserve"> Para más información sobre el ENERGUA, revise los capítulos 2 &amp; 4 y apéndice 9</t>
    </r>
  </si>
  <si>
    <t xml:space="preserve">       </t>
  </si>
  <si>
    <r>
      <t>⚐</t>
    </r>
    <r>
      <rPr>
        <b/>
        <sz val="9"/>
        <rFont val="LTSyntax Regular"/>
      </rPr>
      <t>6.</t>
    </r>
    <r>
      <rPr>
        <sz val="9"/>
        <rFont val="LTSyntax Regular"/>
      </rPr>
      <t xml:space="preserve"> Para tener más información sobre ESPECIES TOTEM: la ética, los principios y estrategias de RWHDB ayúdenos a cambiar de
depende.</t>
    </r>
  </si>
  <si>
    <t>un impacto negativo a uno positivo para estes especies, su hábitat y ecosistemas, de los cuáles nuestra calidad de vida también</t>
  </si>
  <si>
    <t>depende</t>
  </si>
  <si>
    <t xml:space="preserve">     </t>
  </si>
  <si>
    <r>
      <t xml:space="preserve">b. </t>
    </r>
    <r>
      <rPr>
        <sz val="9"/>
        <rFont val="LTSyntax Regular"/>
      </rPr>
      <t>La proporción objeto:sombra del mediodía solar en el solsticio de invierno es la altura del objeto:la longitud de la sombra de un</t>
    </r>
  </si>
  <si>
    <t>x = 1 ÷ tangente (90 – (latitud + 23.44)).</t>
  </si>
  <si>
    <t xml:space="preserve">   </t>
  </si>
  <si>
    <r>
      <t xml:space="preserve">c. </t>
    </r>
    <r>
      <rPr>
        <sz val="9"/>
        <rFont val="LTSyntax Regular"/>
      </rPr>
      <t xml:space="preserve">El azimut es el ángulo formado entre una dirección de referencia dada (aquí, con respecto al sur) y su ángulo con respecto a un </t>
    </r>
  </si>
  <si>
    <t>punto en el horizonte que está justo debajo de un objeto dado. El mediodía solar es la hora en cualquier día en la cuál el azimut</t>
  </si>
  <si>
    <t>objeto medida el 21 de Diciembre al medio día (esta es la sombra al medio día más larga del año). La proporción es 1:x, dónde</t>
  </si>
  <si>
    <t>del sol es 0°. Los azimuts a las 9 am &amp; 3pm del solsticio de invierno indican la desviación del sol, en grados, hacia el este/oeste</t>
  </si>
  <si>
    <t>en dichas horas del día (±3 horas del mediodía solar) en Diciembre 21.</t>
  </si>
  <si>
    <r>
      <t>d.</t>
    </r>
    <r>
      <rPr>
        <sz val="9"/>
        <rFont val="LTSyntax Regular"/>
      </rPr>
      <t xml:space="preserve"> La dirección predominante del viento, es la dirección de la cuál el viento sopla.</t>
    </r>
  </si>
  <si>
    <r>
      <t>e.</t>
    </r>
    <r>
      <rPr>
        <sz val="9"/>
        <rFont val="LTSyntax Regular"/>
      </rPr>
      <t xml:space="preserve"> Un evaporímetro es una tina que se llena de agua, y en la que se toman mediciones diarias del tirante de agua para evaluar la</t>
    </r>
  </si>
  <si>
    <t xml:space="preserve">cantidad de agua perdida. Esto permite determinar la tasa de evaporación en una localidad dada. Se puede comparar la </t>
  </si>
  <si>
    <t>precipitación promedio (ganancia de agua) con la pérdida potencial vía evaporación, al revisar las tasas de evaporación dadas</t>
  </si>
  <si>
    <t>por el evaporímetro de tu área.</t>
  </si>
  <si>
    <r>
      <t>h.</t>
    </r>
    <r>
      <rPr>
        <sz val="9"/>
        <rFont val="LTSyntax Regular"/>
      </rPr>
      <t xml:space="preserve"> Población dentro de la Mancha Urbana</t>
    </r>
  </si>
  <si>
    <r>
      <t>i.</t>
    </r>
    <r>
      <rPr>
        <sz val="9"/>
        <rFont val="LTSyntax Regular"/>
      </rPr>
      <t xml:space="preserve"> </t>
    </r>
    <r>
      <rPr>
        <i/>
        <sz val="9"/>
        <rFont val="LTSyntax Regular"/>
      </rPr>
      <t>[Nota sobre la profundidad del nivel freático]</t>
    </r>
  </si>
  <si>
    <r>
      <t xml:space="preserve">l. </t>
    </r>
    <r>
      <rPr>
        <sz val="9"/>
        <rFont val="LTSyntax Regular"/>
      </rPr>
      <t>No todas las especies listadas están tienen un status de peligro o amenaza.</t>
    </r>
  </si>
  <si>
    <r>
      <t>2.</t>
    </r>
    <r>
      <rPr>
        <sz val="9"/>
        <rFont val="LTSyntax Regular"/>
      </rPr>
      <t xml:space="preserve"> Base de datos de registros de Evaporación y Precipitación Mensual por estación climatológica de Baja California Sur. 2012.</t>
    </r>
  </si>
  <si>
    <r>
      <t>4.</t>
    </r>
    <r>
      <rPr>
        <sz val="9"/>
        <rFont val="LTSyntax Regular"/>
      </rPr>
      <t xml:space="preserve"> RWHDB Volumen 1, o Mar 21 = 90–latitude, Jun 21 = 90–(latitude–23.44), Sep 21 = 90–latitude, Dic 21 = 90–(latitude+23.44)</t>
    </r>
  </si>
  <si>
    <r>
      <t>3.</t>
    </r>
    <r>
      <rPr>
        <sz val="9"/>
        <rFont val="LTSyntax Regular"/>
      </rPr>
      <t xml:space="preserve"> Rainwater Harvesting for Drylands &amp; Beyond, Volumen 1, o esrl.noaa.gov/gmd/grad/solcalc, se accede el 13 de Mayo, 2013</t>
    </r>
  </si>
  <si>
    <r>
      <t>g.</t>
    </r>
    <r>
      <rPr>
        <sz val="9"/>
        <rFont val="LTSyntax Regular"/>
      </rPr>
      <t xml:space="preserve"> Área de la Mancha Urbana</t>
    </r>
  </si>
  <si>
    <r>
      <rPr>
        <b/>
        <sz val="9"/>
        <rFont val="LTSyntax Regular"/>
      </rPr>
      <t>k.</t>
    </r>
    <r>
      <rPr>
        <sz val="9"/>
        <rFont val="LTSyntax Regular"/>
      </rPr>
      <t xml:space="preserve"> </t>
    </r>
    <r>
      <rPr>
        <i/>
        <sz val="9"/>
        <rFont val="LTSyntax Regular"/>
      </rPr>
      <t xml:space="preserve">[Nota sobre el energua] </t>
    </r>
    <r>
      <rPr>
        <sz val="9"/>
        <rFont val="LTSyntax Regular"/>
      </rPr>
      <t>El consumo promedio anual de kWh por persona en México en 2010 fue de 1,990 kWh.</t>
    </r>
    <r>
      <rPr>
        <vertAlign val="superscript"/>
        <sz val="9"/>
        <rFont val="LTSyntax Regular"/>
      </rPr>
      <t>12</t>
    </r>
  </si>
  <si>
    <r>
      <t>5.</t>
    </r>
    <r>
      <rPr>
        <sz val="9"/>
        <rFont val="LTSyntax Regular"/>
      </rPr>
      <t xml:space="preserve"> </t>
    </r>
    <r>
      <rPr>
        <i/>
        <sz val="9"/>
        <rFont val="LTSyntax Regular"/>
      </rPr>
      <t>[Mención sobre la dirección predominante y la velocidad del viento]</t>
    </r>
  </si>
  <si>
    <r>
      <t>6.</t>
    </r>
    <r>
      <rPr>
        <i/>
        <sz val="9"/>
        <rFont val="LTSyntax Regular"/>
      </rPr>
      <t xml:space="preserve"> [Mención sobre el periodo más largo sin precipitación mensurable]</t>
    </r>
  </si>
  <si>
    <r>
      <t>7.</t>
    </r>
    <r>
      <rPr>
        <sz val="9"/>
        <rFont val="LTSyntax Regular"/>
      </rPr>
      <t xml:space="preserve"> Superficie de la mancha urbana de la ciudad de La Paz calculada utilizando Sistemas de Información Geográfica ArcGIS 9.3. Se </t>
    </r>
  </si>
  <si>
    <t xml:space="preserve">creó un polígono definiendo la mancha urbana sobre una imagen satelital GeoEye-GoogleEarth de Septiembre de 2012. El </t>
  </si>
  <si>
    <t xml:space="preserve">cálculo del área fue realizado por Mabilia Urquidi (Niparajá). </t>
  </si>
  <si>
    <t>número de usuarios del agua.</t>
  </si>
  <si>
    <r>
      <t>9.</t>
    </r>
    <r>
      <rPr>
        <sz val="9"/>
        <rFont val="LTSyntax Regular"/>
      </rPr>
      <t xml:space="preserve"> Samuel Rose, Raíz de Fondo, por correo electrónico, el 16 de Mayo, 2013. Calculado con agua total suministrada dividido por el </t>
    </r>
  </si>
  <si>
    <r>
      <t>10.</t>
    </r>
    <r>
      <rPr>
        <sz val="9"/>
        <rFont val="LTSyntax Regular"/>
      </rPr>
      <t xml:space="preserve"> </t>
    </r>
    <r>
      <rPr>
        <i/>
        <sz val="9"/>
        <rFont val="LTSyntax Regular"/>
      </rPr>
      <t xml:space="preserve">[Mención sobre la profundidad del nivel freático] </t>
    </r>
  </si>
  <si>
    <r>
      <t>12.</t>
    </r>
    <r>
      <rPr>
        <sz val="9"/>
        <rFont val="LTSyntax Regular"/>
      </rPr>
      <t xml:space="preserve"> </t>
    </r>
    <r>
      <rPr>
        <i/>
        <sz val="9"/>
        <rFont val="LTSyntax Regular"/>
      </rPr>
      <t>[Mención parcial sobre el energua]</t>
    </r>
    <r>
      <rPr>
        <sz val="9"/>
        <rFont val="LTSyntax Regular"/>
      </rPr>
      <t xml:space="preserve"> Worldbank.org, “Electric power consumption (kWh per capita),” </t>
    </r>
  </si>
  <si>
    <t>data.worldbank.org/indicator/EG.USE.ELEC.KH.PC, se accede el 17 de Mayo, 2013</t>
  </si>
  <si>
    <r>
      <t>13.</t>
    </r>
    <r>
      <rPr>
        <sz val="9"/>
        <rFont val="LTSyntax Regular"/>
      </rPr>
      <t xml:space="preserve"> Samuel Rose (Raíz de Fondo) y Victor Luja, por correo electrónico, el 17 de Mayo, 2013</t>
    </r>
  </si>
  <si>
    <t xml:space="preserve">Comisión Nacional del Agua. Dirección Local de Baja California Sur. Base de datos en archivo Excel. </t>
  </si>
  <si>
    <r>
      <t>8.</t>
    </r>
    <r>
      <rPr>
        <sz val="9"/>
        <rFont val="LTSyntax Regular"/>
      </rPr>
      <t xml:space="preserve"> Manejo Integrado de las Aguas Subterráneas en el Acuífero La Paz, BCS. CONAGUA, 2010.</t>
    </r>
  </si>
  <si>
    <r>
      <t>f.</t>
    </r>
    <r>
      <rPr>
        <sz val="9"/>
        <rFont val="LTSyntax Regular"/>
      </rPr>
      <t xml:space="preserve"> La ganancia de agua debida a la precipitación es la cantidad de agua dividida por la precipitación promedio, el área y la población.  </t>
    </r>
  </si>
  <si>
    <r>
      <t>0</t>
    </r>
    <r>
      <rPr>
        <vertAlign val="superscript"/>
        <sz val="9"/>
        <rFont val="Monaco"/>
      </rPr>
      <t>∘</t>
    </r>
    <r>
      <rPr>
        <sz val="9"/>
        <rFont val="LTSyntax Regular"/>
      </rPr>
      <t xml:space="preserve">C </t>
    </r>
    <r>
      <rPr>
        <sz val="8"/>
        <rFont val="LTSyntax Regular"/>
      </rPr>
      <t>MÍN</t>
    </r>
    <r>
      <rPr>
        <sz val="8"/>
        <color indexed="43"/>
        <rFont val="LTSyntax Regular"/>
      </rPr>
      <t>_</t>
    </r>
  </si>
  <si>
    <r>
      <t>0</t>
    </r>
    <r>
      <rPr>
        <vertAlign val="superscript"/>
        <sz val="9"/>
        <rFont val="Monaco"/>
      </rPr>
      <t>∘</t>
    </r>
    <r>
      <rPr>
        <sz val="9"/>
        <rFont val="LTSyntax Regular"/>
      </rPr>
      <t xml:space="preserve">F </t>
    </r>
    <r>
      <rPr>
        <sz val="8"/>
        <rFont val="LTSyntax Regular"/>
      </rPr>
      <t>MÍN</t>
    </r>
    <r>
      <rPr>
        <sz val="8"/>
        <color indexed="13"/>
        <rFont val="LTSyntax Regular"/>
      </rPr>
      <t>_</t>
    </r>
  </si>
  <si>
    <r>
      <t>a.</t>
    </r>
    <r>
      <rPr>
        <sz val="9"/>
        <rFont val="LTSyntax Regular"/>
      </rPr>
      <t xml:space="preserve"> La altitud solar se refiere al número de grados en el que el sol se localiza por encima del horizonte a una hora y fecha </t>
    </r>
  </si>
  <si>
    <t>determinada.</t>
  </si>
  <si>
    <r>
      <t>0</t>
    </r>
    <r>
      <rPr>
        <sz val="11"/>
        <rFont val="LTSyntax Regular"/>
      </rPr>
      <t>CANTIDAD DE ENERGÍA UTILIZADA PARA MOVER Y TRATAR AGUA / CANTIDAD DE AGUA UTILIZADA PARA PRODUCIR ELECTRICIDAD</t>
    </r>
    <r>
      <rPr>
        <vertAlign val="superscript"/>
        <sz val="10"/>
        <rFont val="LTSyntax Regular"/>
      </rPr>
      <t>k,12</t>
    </r>
    <r>
      <rPr>
        <sz val="10"/>
        <color indexed="9"/>
        <rFont val="LTSyntax Regular"/>
      </rPr>
      <t>.</t>
    </r>
    <r>
      <rPr>
        <sz val="10"/>
        <rFont val="LTSyntax Regular"/>
      </rPr>
      <t xml:space="preserve"> </t>
    </r>
  </si>
  <si>
    <t>EVALUACIÓN DE CIUDAD, ESTADO, MÉXICO, EN UNA HOJA</t>
  </si>
  <si>
    <t>UBICADO EN LA CUENCA DE ??</t>
  </si>
  <si>
    <r>
      <rPr>
        <b/>
        <sz val="9"/>
        <color indexed="8"/>
        <rFont val="LTSyntax Regular"/>
      </rPr>
      <t xml:space="preserve"> PECES</t>
    </r>
    <r>
      <rPr>
        <sz val="9"/>
        <color indexed="8"/>
        <rFont val="LTSyntax Regular"/>
      </rPr>
      <t>:</t>
    </r>
  </si>
  <si>
    <r>
      <rPr>
        <b/>
        <sz val="9"/>
        <color indexed="8"/>
        <rFont val="LTSyntax Regular"/>
      </rPr>
      <t>AVES</t>
    </r>
    <r>
      <rPr>
        <sz val="9"/>
        <color indexed="8"/>
        <rFont val="LTSyntax Regular"/>
      </rPr>
      <t xml:space="preserve">: </t>
    </r>
  </si>
  <si>
    <r>
      <rPr>
        <b/>
        <sz val="9"/>
        <color indexed="8"/>
        <rFont val="LTSyntax Regular"/>
      </rPr>
      <t>REPTILES</t>
    </r>
    <r>
      <rPr>
        <sz val="9"/>
        <color indexed="8"/>
        <rFont val="LTSyntax Regular"/>
      </rPr>
      <t xml:space="preserve">: </t>
    </r>
  </si>
  <si>
    <r>
      <rPr>
        <b/>
        <sz val="9"/>
        <color indexed="8"/>
        <rFont val="LTSyntax Regular"/>
      </rPr>
      <t>MEGAFAUNA</t>
    </r>
    <r>
      <rPr>
        <sz val="9"/>
        <color indexed="8"/>
        <rFont val="LTSyntax Regular"/>
      </rPr>
      <t xml:space="preserve">: </t>
    </r>
  </si>
  <si>
    <r>
      <rPr>
        <b/>
        <sz val="9"/>
        <color indexed="8"/>
        <rFont val="LTSyntax Regular"/>
      </rPr>
      <t>PLANTAS</t>
    </r>
    <r>
      <rPr>
        <sz val="9"/>
        <color indexed="8"/>
        <rFont val="LTSyntax Regular"/>
      </rPr>
      <t xml:space="preserve">: </t>
    </r>
  </si>
  <si>
    <r>
      <rPr>
        <b/>
        <sz val="9"/>
        <color indexed="8"/>
        <rFont val="LTSyntax Regular"/>
      </rPr>
      <t>MAMÍFEROS</t>
    </r>
    <r>
      <rPr>
        <sz val="9"/>
        <color indexed="8"/>
        <rFont val="LTSyntax Regular"/>
      </rPr>
      <t xml:space="preserve">: </t>
    </r>
    <r>
      <rPr>
        <i/>
        <sz val="9"/>
        <color indexed="8"/>
        <rFont val="LTSyntax Regular"/>
      </rPr>
      <t>()</t>
    </r>
    <r>
      <rPr>
        <vertAlign val="superscript"/>
        <sz val="9"/>
        <color indexed="8"/>
        <rFont val="LTSyntax Regular"/>
      </rPr>
      <t>l,13</t>
    </r>
    <r>
      <rPr>
        <vertAlign val="subscript"/>
        <sz val="9"/>
        <color theme="0"/>
        <rFont val="LTSyntax Regular"/>
      </rPr>
      <t>0</t>
    </r>
  </si>
  <si>
    <r>
      <rPr>
        <b/>
        <sz val="9"/>
        <color indexed="8"/>
        <rFont val="LTSyntax Regular"/>
      </rPr>
      <t>ANFIBIOS</t>
    </r>
    <r>
      <rPr>
        <sz val="9"/>
        <color indexed="8"/>
        <rFont val="LTSyntax Regular"/>
      </rPr>
      <t xml:space="preserve">: </t>
    </r>
    <r>
      <rPr>
        <i/>
        <sz val="9"/>
        <color indexed="8"/>
        <rFont val="LTSyntax Regular"/>
      </rPr>
      <t>()</t>
    </r>
    <r>
      <rPr>
        <i/>
        <vertAlign val="superscript"/>
        <sz val="9"/>
        <color theme="0"/>
        <rFont val="LTSyntax Regular"/>
      </rPr>
      <t>0</t>
    </r>
    <r>
      <rPr>
        <i/>
        <vertAlign val="subscript"/>
        <sz val="9"/>
        <color theme="0"/>
        <rFont val="LTSyntax Regular"/>
      </rPr>
      <t>0</t>
    </r>
  </si>
  <si>
    <t>NOTAS SOBRE LOS DATOS PARA EVALUACIÓN DE ?? EN UNA HOJA</t>
  </si>
  <si>
    <r>
      <t xml:space="preserve">j. </t>
    </r>
    <r>
      <rPr>
        <sz val="9"/>
        <rFont val="LTSyntax Regular"/>
      </rPr>
      <t>Se estima que la recarga natural promedio del acuífero de [] es de [] millones de m</t>
    </r>
    <r>
      <rPr>
        <vertAlign val="superscript"/>
        <sz val="9"/>
        <rFont val="LTSyntax Regular"/>
      </rPr>
      <t>3</t>
    </r>
    <r>
      <rPr>
        <sz val="9"/>
        <rFont val="LTSyntax Regular"/>
      </rPr>
      <t xml:space="preserve"> por año mientras que la extracción se</t>
    </r>
  </si>
  <si>
    <r>
      <t>estima en [] millones de m</t>
    </r>
    <r>
      <rPr>
        <vertAlign val="superscript"/>
        <sz val="9"/>
        <rFont val="LTSyntax Regular"/>
      </rPr>
      <t>3</t>
    </r>
    <r>
      <rPr>
        <sz val="9"/>
        <rFont val="LTSyntax Regular"/>
      </rPr>
      <t xml:space="preserve"> por año, resultando en un déficit de [] millones m</t>
    </r>
    <r>
      <rPr>
        <vertAlign val="superscript"/>
        <sz val="9"/>
        <rFont val="LTSyntax Regular"/>
      </rPr>
      <t>3</t>
    </r>
    <r>
      <rPr>
        <sz val="9"/>
        <rFont val="LTSyntax Regular"/>
      </rPr>
      <t xml:space="preserve"> por año.</t>
    </r>
    <r>
      <rPr>
        <vertAlign val="superscript"/>
        <sz val="9"/>
        <rFont val="LTSyntax Regular"/>
      </rPr>
      <t>11</t>
    </r>
  </si>
  <si>
    <r>
      <t>CRÉDITOS: Brad Lancaster,</t>
    </r>
    <r>
      <rPr>
        <sz val="9"/>
        <rFont val="LTSyntax Regular"/>
      </rPr>
      <t xml:space="preserve"> Concepto del recurso </t>
    </r>
    <r>
      <rPr>
        <b/>
        <sz val="9"/>
        <rFont val="LTSyntax Regular"/>
      </rPr>
      <t xml:space="preserve">| Mabilia Urquidi (Niparajá), </t>
    </r>
    <r>
      <rPr>
        <sz val="9"/>
        <rFont val="LTSyntax Regular"/>
      </rPr>
      <t>Traducción</t>
    </r>
    <r>
      <rPr>
        <b/>
        <sz val="9"/>
        <rFont val="LTSyntax Regular"/>
      </rPr>
      <t xml:space="preserve"> | Megan Hartman,</t>
    </r>
    <r>
      <rPr>
        <sz val="9"/>
        <rFont val="LTSyntax Regular"/>
      </rPr>
      <t xml:space="preserve"> Creación del recurso</t>
    </r>
  </si>
  <si>
    <t>REFERENCIAS DE LOS DATOS DE EVALUACIÓN DE [] EN UNA HOJA</t>
  </si>
  <si>
    <r>
      <t>1.</t>
    </r>
    <r>
      <rPr>
        <sz val="9"/>
        <rFont val="LTSyntax Regular"/>
      </rPr>
      <t xml:space="preserve"> Estación climatológica xxxx, Ciudad, Estado, smn.cna.gob.mx/climatologia/Estadistica/xxxx.pdf</t>
    </r>
  </si>
  <si>
    <r>
      <rPr>
        <vertAlign val="superscript"/>
        <sz val="12"/>
        <color rgb="FFCAA669"/>
        <rFont val="LTSyntax Regular"/>
      </rPr>
      <t>0</t>
    </r>
    <r>
      <rPr>
        <sz val="16"/>
        <rFont val="LTSyntax Regular"/>
      </rPr>
      <t>VIENTO</t>
    </r>
    <r>
      <rPr>
        <sz val="16"/>
        <color rgb="FFCAA669"/>
        <rFont val="LTSyntax Regula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</si>
</sst>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mmmm\ d\,\ yyyy"/>
    <numFmt numFmtId="166" formatCode="#,##0.0"/>
    <numFmt numFmtId="167" formatCode="0.0&quot;° C&quot;"/>
    <numFmt numFmtId="168" formatCode="0&quot;°&quot;"/>
    <numFmt numFmtId="169" formatCode="0.0&quot;°&quot;"/>
    <numFmt numFmtId="170" formatCode="0\ &quot;mm&quot;"/>
    <numFmt numFmtId="171" formatCode="0.0\ &quot;m&quot;"/>
    <numFmt numFmtId="172" formatCode="0.0&quot;° F&quot;"/>
    <numFmt numFmtId="173" formatCode="&quot;1 : &quot;0.00"/>
    <numFmt numFmtId="174" formatCode="0\ &quot;PIES&quot;"/>
    <numFmt numFmtId="175" formatCode="0&quot;°N&quot;"/>
    <numFmt numFmtId="176" formatCode="0&quot;°S&quot;"/>
    <numFmt numFmtId="177" formatCode="0.0\ &quot;PULG.&quot;"/>
  </numFmts>
  <fonts count="86" x14ac:knownFonts="1">
    <font>
      <sz val="12"/>
      <name val="Optima"/>
    </font>
    <font>
      <sz val="8"/>
      <name val="Optima"/>
    </font>
    <font>
      <sz val="12"/>
      <name val="Arial"/>
    </font>
    <font>
      <sz val="18"/>
      <name val="LTSyntax Regular"/>
    </font>
    <font>
      <sz val="13"/>
      <name val="LTSyntax Regular"/>
    </font>
    <font>
      <sz val="10"/>
      <name val="LTSyntax Regular"/>
    </font>
    <font>
      <sz val="11"/>
      <name val="LTSyntax Regular"/>
    </font>
    <font>
      <vertAlign val="superscript"/>
      <sz val="12"/>
      <name val="LTSyntax Regular"/>
    </font>
    <font>
      <sz val="12"/>
      <name val="LTSyntax Regular"/>
    </font>
    <font>
      <i/>
      <sz val="12"/>
      <name val="LTSyntax Regular"/>
    </font>
    <font>
      <b/>
      <sz val="10"/>
      <name val="LTSyntax Regular"/>
    </font>
    <font>
      <i/>
      <sz val="10"/>
      <name val="LTSyntax Regular"/>
    </font>
    <font>
      <vertAlign val="superscript"/>
      <sz val="10"/>
      <name val="LTSyntax Regular"/>
    </font>
    <font>
      <vertAlign val="superscript"/>
      <sz val="11"/>
      <name val="LTSyntax Regular"/>
    </font>
    <font>
      <sz val="9"/>
      <name val="LTSyntax Regular"/>
    </font>
    <font>
      <i/>
      <sz val="11"/>
      <name val="LTSyntax Regular"/>
    </font>
    <font>
      <i/>
      <sz val="11"/>
      <color indexed="48"/>
      <name val="LTSyntax Regular"/>
    </font>
    <font>
      <i/>
      <sz val="13"/>
      <color indexed="48"/>
      <name val="LTSyntax Regular"/>
    </font>
    <font>
      <i/>
      <sz val="12"/>
      <color indexed="48"/>
      <name val="LTSyntax Regular"/>
    </font>
    <font>
      <i/>
      <sz val="10"/>
      <color indexed="48"/>
      <name val="LTSyntax Regular"/>
    </font>
    <font>
      <i/>
      <sz val="13"/>
      <color indexed="53"/>
      <name val="LTSyntax Regular"/>
    </font>
    <font>
      <i/>
      <sz val="13"/>
      <color indexed="50"/>
      <name val="LTSyntax Regular"/>
    </font>
    <font>
      <sz val="8"/>
      <name val="LTSyntax Regular"/>
    </font>
    <font>
      <b/>
      <sz val="9"/>
      <name val="LTSyntax Regular"/>
    </font>
    <font>
      <i/>
      <sz val="10"/>
      <color indexed="52"/>
      <name val="LTSyntax Regular"/>
    </font>
    <font>
      <sz val="10"/>
      <color indexed="8"/>
      <name val="LTSyntax Regular"/>
    </font>
    <font>
      <vertAlign val="superscript"/>
      <sz val="9"/>
      <name val="Monaco"/>
    </font>
    <font>
      <sz val="9"/>
      <color indexed="8"/>
      <name val="LTSyntax Regular"/>
    </font>
    <font>
      <vertAlign val="subscript"/>
      <sz val="10"/>
      <color indexed="9"/>
      <name val="LTSyntax Regular"/>
    </font>
    <font>
      <vertAlign val="subscript"/>
      <sz val="11"/>
      <color indexed="13"/>
      <name val="Monaco"/>
    </font>
    <font>
      <vertAlign val="subscript"/>
      <sz val="12"/>
      <color indexed="13"/>
      <name val="Monaco"/>
    </font>
    <font>
      <vertAlign val="subscript"/>
      <sz val="11"/>
      <color indexed="9"/>
      <name val="LTSyntax Regular"/>
    </font>
    <font>
      <vertAlign val="superscript"/>
      <sz val="10"/>
      <color indexed="9"/>
      <name val="LTSyntax Regular"/>
    </font>
    <font>
      <vertAlign val="subscript"/>
      <sz val="12"/>
      <color indexed="9"/>
      <name val="LTSyntax Regular"/>
    </font>
    <font>
      <vertAlign val="subscript"/>
      <sz val="14"/>
      <name val="Monaco"/>
    </font>
    <font>
      <sz val="16"/>
      <name val="LTSyntax Regular"/>
    </font>
    <font>
      <sz val="16"/>
      <color indexed="8"/>
      <name val="LTSyntax Regular"/>
    </font>
    <font>
      <vertAlign val="subscript"/>
      <sz val="11"/>
      <color indexed="43"/>
      <name val="Monaco"/>
    </font>
    <font>
      <vertAlign val="superscript"/>
      <sz val="12"/>
      <color indexed="13"/>
      <name val="LTSyntax Regular"/>
    </font>
    <font>
      <sz val="8"/>
      <color indexed="8"/>
      <name val="LTSyntax Regular"/>
    </font>
    <font>
      <sz val="10"/>
      <color indexed="9"/>
      <name val="LTSyntax Regular"/>
    </font>
    <font>
      <sz val="10"/>
      <name val="Optima"/>
    </font>
    <font>
      <vertAlign val="superscript"/>
      <sz val="9"/>
      <color indexed="9"/>
      <name val="LTSyntax Regular"/>
    </font>
    <font>
      <sz val="6"/>
      <name val="LTSyntax Regular"/>
    </font>
    <font>
      <i/>
      <sz val="9"/>
      <name val="LTSyntax Regular"/>
    </font>
    <font>
      <vertAlign val="superscript"/>
      <sz val="11"/>
      <color indexed="9"/>
      <name val="LTSyntax Regular"/>
    </font>
    <font>
      <vertAlign val="superscript"/>
      <sz val="11"/>
      <color indexed="13"/>
      <name val="LTSyntax Regular"/>
    </font>
    <font>
      <sz val="20"/>
      <color indexed="9"/>
      <name val="LTSyntax Regular"/>
    </font>
    <font>
      <sz val="16"/>
      <name val="Menlo Bold"/>
    </font>
    <font>
      <sz val="16"/>
      <color indexed="8"/>
      <name val="Menlo Bold"/>
    </font>
    <font>
      <vertAlign val="superscript"/>
      <sz val="9"/>
      <name val="LTSyntax Regular"/>
    </font>
    <font>
      <sz val="8"/>
      <color indexed="13"/>
      <name val="LTSyntax Regular"/>
    </font>
    <font>
      <vertAlign val="subscript"/>
      <sz val="10"/>
      <color indexed="13"/>
      <name val="Monaco"/>
    </font>
    <font>
      <vertAlign val="subscript"/>
      <sz val="10"/>
      <color indexed="43"/>
      <name val="Monaco"/>
    </font>
    <font>
      <sz val="8"/>
      <color indexed="43"/>
      <name val="LTSyntax Regular"/>
    </font>
    <font>
      <b/>
      <sz val="13"/>
      <name val="Menlo Bold"/>
    </font>
    <font>
      <vertAlign val="superscript"/>
      <sz val="11"/>
      <color indexed="50"/>
      <name val="LTSyntax Regular"/>
    </font>
    <font>
      <sz val="16"/>
      <color rgb="FFFCF305"/>
      <name val="LTSyntax Regular"/>
    </font>
    <font>
      <sz val="16"/>
      <color rgb="FFFF9900"/>
      <name val="LTSyntax Regular"/>
    </font>
    <font>
      <sz val="16"/>
      <color rgb="FF99CCFF"/>
      <name val="LTSyntax Regular"/>
    </font>
    <font>
      <vertAlign val="subscript"/>
      <sz val="9"/>
      <color theme="0"/>
      <name val="LTSyntax Regular"/>
    </font>
    <font>
      <vertAlign val="superscript"/>
      <sz val="12"/>
      <color rgb="FFFF9900"/>
      <name val="LTSyntax Regular"/>
    </font>
    <font>
      <vertAlign val="subscript"/>
      <sz val="11"/>
      <color theme="0"/>
      <name val="LTSyntax Regular"/>
    </font>
    <font>
      <sz val="10"/>
      <color indexed="48"/>
      <name val="LTSyntax Regular"/>
    </font>
    <font>
      <vertAlign val="subscript"/>
      <sz val="11"/>
      <name val="LTSyntax Regular"/>
    </font>
    <font>
      <vertAlign val="superscript"/>
      <sz val="12"/>
      <color rgb="FF99CCFF"/>
      <name val="LTSyntax Regular"/>
    </font>
    <font>
      <u/>
      <sz val="12"/>
      <color theme="10"/>
      <name val="Optima"/>
    </font>
    <font>
      <u/>
      <sz val="12"/>
      <color theme="11"/>
      <name val="Optima"/>
    </font>
    <font>
      <sz val="10"/>
      <color rgb="FFFFFFFF"/>
      <name val="LTSyntax Regular"/>
    </font>
    <font>
      <vertAlign val="subscript"/>
      <sz val="9"/>
      <color indexed="9"/>
      <name val="LTSyntax Regular"/>
    </font>
    <font>
      <sz val="9"/>
      <color indexed="9"/>
      <name val="LTSyntax Regular"/>
    </font>
    <font>
      <vertAlign val="superscript"/>
      <sz val="10"/>
      <color theme="0"/>
      <name val="LTSyntax Regular"/>
    </font>
    <font>
      <sz val="8"/>
      <color indexed="9"/>
      <name val="LTSyntax Regular"/>
    </font>
    <font>
      <sz val="10"/>
      <color theme="1"/>
      <name val="LTSyntax Regular"/>
    </font>
    <font>
      <vertAlign val="subscript"/>
      <sz val="10"/>
      <color theme="0"/>
      <name val="LTSyntax Regular"/>
    </font>
    <font>
      <b/>
      <sz val="8"/>
      <name val="LTSyntax Regular"/>
    </font>
    <font>
      <vertAlign val="subscript"/>
      <sz val="6"/>
      <color indexed="9"/>
      <name val="LTSyntax Regular"/>
    </font>
    <font>
      <i/>
      <sz val="9"/>
      <color indexed="8"/>
      <name val="LTSyntax Regular"/>
    </font>
    <font>
      <b/>
      <sz val="9"/>
      <color indexed="8"/>
      <name val="LTSyntax Regular"/>
    </font>
    <font>
      <vertAlign val="superscript"/>
      <sz val="9"/>
      <color indexed="8"/>
      <name val="LTSyntax Regular"/>
    </font>
    <font>
      <b/>
      <sz val="9"/>
      <name val="Menlo Bold"/>
    </font>
    <font>
      <sz val="9"/>
      <name val="Optima"/>
    </font>
    <font>
      <i/>
      <vertAlign val="superscript"/>
      <sz val="9"/>
      <color theme="0"/>
      <name val="LTSyntax Regular"/>
    </font>
    <font>
      <i/>
      <vertAlign val="subscript"/>
      <sz val="9"/>
      <color theme="0"/>
      <name val="LTSyntax Regular"/>
    </font>
    <font>
      <vertAlign val="superscript"/>
      <sz val="12"/>
      <color rgb="FFCAA669"/>
      <name val="LTSyntax Regular"/>
    </font>
    <font>
      <sz val="16"/>
      <color rgb="FFCAA669"/>
      <name val="LTSyntax Regula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F305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AA669"/>
        <bgColor indexed="64"/>
      </patternFill>
    </fill>
    <fill>
      <patternFill patternType="solid">
        <fgColor rgb="FFFCD08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9">
    <xf numFmtId="0" fontId="0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644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  <xf numFmtId="164" fontId="8" fillId="0" borderId="0" xfId="0" applyNumberFormat="1" applyFont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8" fillId="0" borderId="0" xfId="0" applyFont="1" applyBorder="1"/>
    <xf numFmtId="0" fontId="6" fillId="0" borderId="0" xfId="0" applyFont="1" applyBorder="1" applyAlignment="1">
      <alignment horizontal="right"/>
    </xf>
    <xf numFmtId="0" fontId="8" fillId="0" borderId="1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4" fillId="0" borderId="0" xfId="0" applyFont="1" applyFill="1" applyBorder="1"/>
    <xf numFmtId="0" fontId="25" fillId="0" borderId="0" xfId="0" applyFont="1" applyFill="1" applyBorder="1" applyAlignment="1">
      <alignment horizontal="center" shrinkToFit="1"/>
    </xf>
    <xf numFmtId="0" fontId="8" fillId="0" borderId="0" xfId="0" applyFont="1" applyFill="1"/>
    <xf numFmtId="0" fontId="2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4" fillId="0" borderId="0" xfId="0" applyFont="1" applyBorder="1" applyAlignment="1">
      <alignment horizontal="center"/>
    </xf>
    <xf numFmtId="49" fontId="6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top"/>
    </xf>
    <xf numFmtId="0" fontId="9" fillId="0" borderId="0" xfId="0" applyFont="1" applyBorder="1"/>
    <xf numFmtId="0" fontId="18" fillId="0" borderId="0" xfId="0" applyFont="1" applyFill="1" applyBorder="1" applyAlignment="1">
      <alignment horizontal="center"/>
    </xf>
    <xf numFmtId="49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 vertical="center" shrinkToFit="1"/>
    </xf>
    <xf numFmtId="0" fontId="34" fillId="0" borderId="0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8" fillId="0" borderId="3" xfId="0" applyFont="1" applyBorder="1" applyAlignment="1">
      <alignment horizontal="right"/>
    </xf>
    <xf numFmtId="164" fontId="8" fillId="0" borderId="3" xfId="0" applyNumberFormat="1" applyFont="1" applyBorder="1"/>
    <xf numFmtId="0" fontId="24" fillId="0" borderId="3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9" fontId="8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7" xfId="0" applyFont="1" applyBorder="1"/>
    <xf numFmtId="0" fontId="35" fillId="0" borderId="0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0" fillId="0" borderId="0" xfId="0" applyFill="1" applyBorder="1"/>
    <xf numFmtId="0" fontId="10" fillId="0" borderId="8" xfId="0" applyFont="1" applyFill="1" applyBorder="1" applyAlignment="1">
      <alignment horizontal="center" vertical="center" shrinkToFit="1"/>
    </xf>
    <xf numFmtId="0" fontId="35" fillId="0" borderId="3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shrinkToFit="1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41" fillId="0" borderId="0" xfId="0" applyFont="1" applyBorder="1"/>
    <xf numFmtId="0" fontId="41" fillId="0" borderId="0" xfId="0" applyFont="1"/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164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5" fillId="0" borderId="3" xfId="0" applyFont="1" applyFill="1" applyBorder="1"/>
    <xf numFmtId="0" fontId="22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22" fillId="0" borderId="13" xfId="0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/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shrinkToFit="1"/>
    </xf>
    <xf numFmtId="0" fontId="11" fillId="0" borderId="5" xfId="0" applyFont="1" applyBorder="1"/>
    <xf numFmtId="0" fontId="0" fillId="0" borderId="1" xfId="0" applyBorder="1"/>
    <xf numFmtId="0" fontId="14" fillId="0" borderId="0" xfId="0" applyFont="1" applyFill="1" applyBorder="1" applyAlignment="1">
      <alignment horizontal="left" vertical="center" shrinkToFit="1"/>
    </xf>
    <xf numFmtId="0" fontId="14" fillId="0" borderId="16" xfId="0" applyFont="1" applyFill="1" applyBorder="1" applyAlignment="1">
      <alignment horizontal="left" vertical="center" shrinkToFit="1"/>
    </xf>
    <xf numFmtId="164" fontId="6" fillId="0" borderId="15" xfId="0" applyNumberFormat="1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0" fontId="63" fillId="0" borderId="0" xfId="0" applyFont="1" applyFill="1" applyBorder="1" applyAlignment="1">
      <alignment horizontal="left" vertical="top"/>
    </xf>
    <xf numFmtId="0" fontId="6" fillId="0" borderId="3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32" xfId="0" applyBorder="1"/>
    <xf numFmtId="0" fontId="23" fillId="5" borderId="16" xfId="0" applyFont="1" applyFill="1" applyBorder="1" applyAlignment="1">
      <alignment horizontal="left" vertical="center" shrinkToFit="1"/>
    </xf>
    <xf numFmtId="0" fontId="14" fillId="5" borderId="16" xfId="0" applyFont="1" applyFill="1" applyBorder="1" applyAlignment="1">
      <alignment vertical="center" shrinkToFit="1"/>
    </xf>
    <xf numFmtId="0" fontId="0" fillId="0" borderId="20" xfId="0" applyBorder="1"/>
    <xf numFmtId="0" fontId="14" fillId="0" borderId="0" xfId="0" applyFont="1" applyFill="1" applyBorder="1" applyAlignment="1">
      <alignment horizontal="center" shrinkToFit="1"/>
    </xf>
    <xf numFmtId="3" fontId="6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3" xfId="0" applyFont="1" applyBorder="1" applyAlignment="1"/>
    <xf numFmtId="0" fontId="5" fillId="0" borderId="0" xfId="0" applyFont="1" applyBorder="1" applyAlignment="1"/>
    <xf numFmtId="0" fontId="5" fillId="0" borderId="8" xfId="0" applyFont="1" applyBorder="1" applyAlignment="1"/>
    <xf numFmtId="3" fontId="5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 shrinkToFit="1"/>
    </xf>
    <xf numFmtId="49" fontId="23" fillId="5" borderId="16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/>
    <xf numFmtId="0" fontId="14" fillId="5" borderId="31" xfId="0" applyFont="1" applyFill="1" applyBorder="1" applyAlignment="1"/>
    <xf numFmtId="0" fontId="80" fillId="5" borderId="16" xfId="0" applyFont="1" applyFill="1" applyBorder="1" applyAlignment="1">
      <alignment horizontal="left" shrinkToFit="1"/>
    </xf>
    <xf numFmtId="0" fontId="81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23" fillId="5" borderId="16" xfId="0" applyFont="1" applyFill="1" applyBorder="1" applyAlignment="1">
      <alignment vertical="center" shrinkToFit="1"/>
    </xf>
    <xf numFmtId="164" fontId="6" fillId="0" borderId="0" xfId="0" applyNumberFormat="1" applyFont="1" applyBorder="1" applyAlignment="1">
      <alignment vertical="center" shrinkToFit="1"/>
    </xf>
    <xf numFmtId="1" fontId="6" fillId="10" borderId="29" xfId="0" applyNumberFormat="1" applyFont="1" applyFill="1" applyBorder="1" applyAlignment="1">
      <alignment horizontal="center" vertical="center"/>
    </xf>
    <xf numFmtId="1" fontId="6" fillId="10" borderId="13" xfId="0" applyNumberFormat="1" applyFont="1" applyFill="1" applyBorder="1" applyAlignment="1">
      <alignment horizontal="center" vertical="center"/>
    </xf>
    <xf numFmtId="1" fontId="6" fillId="10" borderId="30" xfId="0" applyNumberFormat="1" applyFont="1" applyFill="1" applyBorder="1" applyAlignment="1">
      <alignment horizontal="center" vertical="center"/>
    </xf>
    <xf numFmtId="1" fontId="6" fillId="10" borderId="31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1" fontId="6" fillId="10" borderId="10" xfId="0" applyNumberFormat="1" applyFont="1" applyFill="1" applyBorder="1" applyAlignment="1">
      <alignment horizontal="center" vertical="center"/>
    </xf>
    <xf numFmtId="1" fontId="6" fillId="9" borderId="29" xfId="0" applyNumberFormat="1" applyFont="1" applyFill="1" applyBorder="1" applyAlignment="1">
      <alignment horizontal="center" vertical="center"/>
    </xf>
    <xf numFmtId="1" fontId="6" fillId="9" borderId="13" xfId="0" applyNumberFormat="1" applyFont="1" applyFill="1" applyBorder="1" applyAlignment="1">
      <alignment horizontal="center" vertical="center"/>
    </xf>
    <xf numFmtId="1" fontId="6" fillId="9" borderId="30" xfId="0" applyNumberFormat="1" applyFont="1" applyFill="1" applyBorder="1" applyAlignment="1">
      <alignment horizontal="center" vertical="center"/>
    </xf>
    <xf numFmtId="1" fontId="6" fillId="9" borderId="3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9" borderId="1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shrinkToFit="1"/>
    </xf>
    <xf numFmtId="0" fontId="27" fillId="0" borderId="5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left" vertical="center" shrinkToFit="1"/>
    </xf>
    <xf numFmtId="0" fontId="14" fillId="5" borderId="0" xfId="0" applyFont="1" applyFill="1" applyBorder="1" applyAlignment="1">
      <alignment horizontal="left" vertical="center" shrinkToFit="1"/>
    </xf>
    <xf numFmtId="0" fontId="14" fillId="5" borderId="8" xfId="0" applyFont="1" applyFill="1" applyBorder="1" applyAlignment="1">
      <alignment horizontal="left" vertical="center" shrinkToFit="1"/>
    </xf>
    <xf numFmtId="164" fontId="6" fillId="0" borderId="3" xfId="0" applyNumberFormat="1" applyFont="1" applyBorder="1" applyAlignment="1">
      <alignment horizontal="right" vertical="center" shrinkToFit="1"/>
    </xf>
    <xf numFmtId="164" fontId="6" fillId="0" borderId="0" xfId="0" applyNumberFormat="1" applyFont="1" applyBorder="1" applyAlignment="1">
      <alignment horizontal="right" vertical="center" shrinkToFit="1"/>
    </xf>
    <xf numFmtId="164" fontId="6" fillId="0" borderId="8" xfId="0" applyNumberFormat="1" applyFont="1" applyBorder="1" applyAlignment="1">
      <alignment horizontal="right" vertical="center" shrinkToFit="1"/>
    </xf>
    <xf numFmtId="0" fontId="6" fillId="0" borderId="1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38" fillId="2" borderId="18" xfId="0" applyFont="1" applyFill="1" applyBorder="1" applyAlignment="1">
      <alignment horizontal="center" vertical="center" shrinkToFit="1"/>
    </xf>
    <xf numFmtId="0" fontId="38" fillId="2" borderId="2" xfId="0" applyFont="1" applyFill="1" applyBorder="1" applyAlignment="1">
      <alignment horizontal="center" vertical="center" shrinkToFit="1"/>
    </xf>
    <xf numFmtId="0" fontId="38" fillId="2" borderId="17" xfId="0" applyFont="1" applyFill="1" applyBorder="1" applyAlignment="1">
      <alignment horizontal="center" vertical="center" shrinkToFit="1"/>
    </xf>
    <xf numFmtId="0" fontId="38" fillId="2" borderId="11" xfId="0" applyFont="1" applyFill="1" applyBorder="1" applyAlignment="1">
      <alignment horizontal="center" vertical="center" shrinkToFit="1"/>
    </xf>
    <xf numFmtId="0" fontId="38" fillId="2" borderId="14" xfId="0" applyFont="1" applyFill="1" applyBorder="1" applyAlignment="1">
      <alignment horizontal="center" vertical="center" shrinkToFit="1"/>
    </xf>
    <xf numFmtId="0" fontId="38" fillId="2" borderId="2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168" fontId="73" fillId="7" borderId="29" xfId="0" applyNumberFormat="1" applyFont="1" applyFill="1" applyBorder="1" applyAlignment="1">
      <alignment horizontal="center"/>
    </xf>
    <xf numFmtId="168" fontId="73" fillId="7" borderId="6" xfId="0" applyNumberFormat="1" applyFont="1" applyFill="1" applyBorder="1" applyAlignment="1">
      <alignment horizontal="center"/>
    </xf>
    <xf numFmtId="168" fontId="73" fillId="7" borderId="31" xfId="0" applyNumberFormat="1" applyFont="1" applyFill="1" applyBorder="1" applyAlignment="1">
      <alignment horizontal="center"/>
    </xf>
    <xf numFmtId="168" fontId="73" fillId="7" borderId="32" xfId="0" applyNumberFormat="1" applyFont="1" applyFill="1" applyBorder="1" applyAlignment="1">
      <alignment horizontal="center"/>
    </xf>
    <xf numFmtId="173" fontId="5" fillId="7" borderId="29" xfId="0" quotePrefix="1" applyNumberFormat="1" applyFont="1" applyFill="1" applyBorder="1" applyAlignment="1">
      <alignment horizontal="center"/>
    </xf>
    <xf numFmtId="173" fontId="5" fillId="7" borderId="13" xfId="0" quotePrefix="1" applyNumberFormat="1" applyFont="1" applyFill="1" applyBorder="1" applyAlignment="1">
      <alignment horizontal="center"/>
    </xf>
    <xf numFmtId="173" fontId="5" fillId="7" borderId="30" xfId="0" quotePrefix="1" applyNumberFormat="1" applyFont="1" applyFill="1" applyBorder="1" applyAlignment="1">
      <alignment horizontal="center"/>
    </xf>
    <xf numFmtId="173" fontId="5" fillId="7" borderId="31" xfId="0" quotePrefix="1" applyNumberFormat="1" applyFont="1" applyFill="1" applyBorder="1" applyAlignment="1">
      <alignment horizontal="center"/>
    </xf>
    <xf numFmtId="173" fontId="5" fillId="7" borderId="1" xfId="0" quotePrefix="1" applyNumberFormat="1" applyFont="1" applyFill="1" applyBorder="1" applyAlignment="1">
      <alignment horizontal="center"/>
    </xf>
    <xf numFmtId="173" fontId="5" fillId="7" borderId="10" xfId="0" quotePrefix="1" applyNumberFormat="1" applyFont="1" applyFill="1" applyBorder="1" applyAlignment="1">
      <alignment horizontal="center"/>
    </xf>
    <xf numFmtId="2" fontId="14" fillId="0" borderId="16" xfId="0" applyNumberFormat="1" applyFont="1" applyFill="1" applyBorder="1" applyAlignment="1">
      <alignment horizontal="left" vertical="center" shrinkToFit="1"/>
    </xf>
    <xf numFmtId="2" fontId="14" fillId="0" borderId="0" xfId="0" applyNumberFormat="1" applyFont="1" applyFill="1" applyBorder="1" applyAlignment="1">
      <alignment horizontal="left" vertical="center" shrinkToFit="1"/>
    </xf>
    <xf numFmtId="2" fontId="14" fillId="0" borderId="8" xfId="0" applyNumberFormat="1" applyFont="1" applyFill="1" applyBorder="1" applyAlignment="1">
      <alignment horizontal="left" vertical="center" shrinkToFit="1"/>
    </xf>
    <xf numFmtId="168" fontId="5" fillId="7" borderId="29" xfId="0" applyNumberFormat="1" applyFont="1" applyFill="1" applyBorder="1" applyAlignment="1">
      <alignment horizontal="center"/>
    </xf>
    <xf numFmtId="168" fontId="5" fillId="7" borderId="6" xfId="0" applyNumberFormat="1" applyFont="1" applyFill="1" applyBorder="1" applyAlignment="1">
      <alignment horizontal="center"/>
    </xf>
    <xf numFmtId="168" fontId="5" fillId="7" borderId="37" xfId="0" applyNumberFormat="1" applyFont="1" applyFill="1" applyBorder="1" applyAlignment="1">
      <alignment horizontal="center"/>
    </xf>
    <xf numFmtId="168" fontId="5" fillId="7" borderId="12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4" fillId="0" borderId="37" xfId="0" applyFont="1" applyFill="1" applyBorder="1" applyAlignment="1">
      <alignment horizontal="left" vertical="center" shrinkToFit="1"/>
    </xf>
    <xf numFmtId="0" fontId="14" fillId="0" borderId="14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left" vertical="center" shrinkToFit="1"/>
    </xf>
    <xf numFmtId="173" fontId="5" fillId="7" borderId="29" xfId="0" applyNumberFormat="1" applyFont="1" applyFill="1" applyBorder="1" applyAlignment="1">
      <alignment horizontal="center"/>
    </xf>
    <xf numFmtId="173" fontId="5" fillId="7" borderId="13" xfId="0" applyNumberFormat="1" applyFont="1" applyFill="1" applyBorder="1" applyAlignment="1">
      <alignment horizontal="center"/>
    </xf>
    <xf numFmtId="173" fontId="5" fillId="7" borderId="30" xfId="0" applyNumberFormat="1" applyFont="1" applyFill="1" applyBorder="1" applyAlignment="1">
      <alignment horizontal="center"/>
    </xf>
    <xf numFmtId="173" fontId="5" fillId="7" borderId="37" xfId="0" applyNumberFormat="1" applyFont="1" applyFill="1" applyBorder="1" applyAlignment="1">
      <alignment horizontal="center"/>
    </xf>
    <xf numFmtId="173" fontId="5" fillId="7" borderId="14" xfId="0" applyNumberFormat="1" applyFont="1" applyFill="1" applyBorder="1" applyAlignment="1">
      <alignment horizontal="center"/>
    </xf>
    <xf numFmtId="173" fontId="5" fillId="7" borderId="28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3" fontId="5" fillId="8" borderId="29" xfId="0" applyNumberFormat="1" applyFont="1" applyFill="1" applyBorder="1" applyAlignment="1">
      <alignment horizontal="center" vertical="center"/>
    </xf>
    <xf numFmtId="3" fontId="5" fillId="8" borderId="13" xfId="0" applyNumberFormat="1" applyFont="1" applyFill="1" applyBorder="1" applyAlignment="1">
      <alignment horizontal="center" vertical="center"/>
    </xf>
    <xf numFmtId="3" fontId="5" fillId="8" borderId="3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7" borderId="29" xfId="0" applyNumberFormat="1" applyFont="1" applyFill="1" applyBorder="1" applyAlignment="1">
      <alignment horizontal="center" vertical="center"/>
    </xf>
    <xf numFmtId="3" fontId="5" fillId="7" borderId="13" xfId="0" applyNumberFormat="1" applyFont="1" applyFill="1" applyBorder="1" applyAlignment="1">
      <alignment horizontal="center" vertical="center"/>
    </xf>
    <xf numFmtId="3" fontId="5" fillId="7" borderId="3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center" shrinkToFit="1"/>
    </xf>
    <xf numFmtId="0" fontId="32" fillId="0" borderId="8" xfId="0" applyFont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8" xfId="0" applyFont="1" applyFill="1" applyBorder="1" applyAlignment="1">
      <alignment horizontal="right" vertical="center" shrinkToFit="1"/>
    </xf>
    <xf numFmtId="0" fontId="23" fillId="5" borderId="16" xfId="0" applyFont="1" applyFill="1" applyBorder="1" applyAlignment="1">
      <alignment horizontal="left" vertical="center" shrinkToFit="1"/>
    </xf>
    <xf numFmtId="0" fontId="23" fillId="5" borderId="0" xfId="0" applyFont="1" applyFill="1" applyBorder="1" applyAlignment="1">
      <alignment horizontal="left" vertical="center" shrinkToFit="1"/>
    </xf>
    <xf numFmtId="0" fontId="23" fillId="5" borderId="8" xfId="0" applyFont="1" applyFill="1" applyBorder="1" applyAlignment="1">
      <alignment horizontal="left" vertical="center" shrinkToFit="1"/>
    </xf>
    <xf numFmtId="0" fontId="55" fillId="5" borderId="29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 shrinkToFit="1"/>
    </xf>
    <xf numFmtId="0" fontId="27" fillId="0" borderId="11" xfId="0" applyFont="1" applyFill="1" applyBorder="1" applyAlignment="1">
      <alignment horizontal="left" vertical="center" shrinkToFit="1"/>
    </xf>
    <xf numFmtId="0" fontId="27" fillId="0" borderId="2" xfId="0" applyFont="1" applyFill="1" applyBorder="1" applyAlignment="1">
      <alignment horizontal="left" vertical="center" shrinkToFit="1"/>
    </xf>
    <xf numFmtId="0" fontId="27" fillId="0" borderId="4" xfId="0" applyFont="1" applyFill="1" applyBorder="1" applyAlignment="1">
      <alignment horizontal="left" vertical="center" shrinkToFit="1"/>
    </xf>
    <xf numFmtId="9" fontId="6" fillId="2" borderId="2" xfId="0" applyNumberFormat="1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9" fontId="6" fillId="2" borderId="14" xfId="0" applyNumberFormat="1" applyFont="1" applyFill="1" applyBorder="1" applyAlignment="1">
      <alignment horizontal="center" vertical="center"/>
    </xf>
    <xf numFmtId="9" fontId="6" fillId="2" borderId="1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44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wrapText="1" shrinkToFit="1"/>
    </xf>
    <xf numFmtId="0" fontId="14" fillId="5" borderId="0" xfId="0" applyFont="1" applyFill="1" applyBorder="1" applyAlignment="1">
      <alignment horizontal="left" shrinkToFit="1"/>
    </xf>
    <xf numFmtId="0" fontId="14" fillId="5" borderId="8" xfId="0" applyFont="1" applyFill="1" applyBorder="1" applyAlignment="1">
      <alignment horizontal="left" shrinkToFit="1"/>
    </xf>
    <xf numFmtId="0" fontId="14" fillId="5" borderId="1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49" fontId="11" fillId="9" borderId="29" xfId="0" applyNumberFormat="1" applyFont="1" applyFill="1" applyBorder="1" applyAlignment="1">
      <alignment horizontal="center" vertical="center"/>
    </xf>
    <xf numFmtId="49" fontId="11" fillId="9" borderId="13" xfId="0" applyNumberFormat="1" applyFont="1" applyFill="1" applyBorder="1" applyAlignment="1">
      <alignment horizontal="center" vertical="center"/>
    </xf>
    <xf numFmtId="49" fontId="11" fillId="9" borderId="30" xfId="0" applyNumberFormat="1" applyFont="1" applyFill="1" applyBorder="1" applyAlignment="1">
      <alignment horizontal="center" vertical="center"/>
    </xf>
    <xf numFmtId="49" fontId="11" fillId="9" borderId="31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49" fontId="11" fillId="9" borderId="10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5" fillId="10" borderId="29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/>
    </xf>
    <xf numFmtId="0" fontId="5" fillId="10" borderId="3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35" fillId="9" borderId="29" xfId="0" applyFont="1" applyFill="1" applyBorder="1" applyAlignment="1">
      <alignment horizontal="center" vertical="center"/>
    </xf>
    <xf numFmtId="0" fontId="35" fillId="9" borderId="30" xfId="0" applyFont="1" applyFill="1" applyBorder="1" applyAlignment="1">
      <alignment horizontal="center" vertical="center"/>
    </xf>
    <xf numFmtId="0" fontId="35" fillId="9" borderId="37" xfId="0" applyFont="1" applyFill="1" applyBorder="1" applyAlignment="1">
      <alignment horizontal="center" vertical="center"/>
    </xf>
    <xf numFmtId="0" fontId="35" fillId="9" borderId="28" xfId="0" applyFont="1" applyFill="1" applyBorder="1" applyAlignment="1">
      <alignment horizontal="center" vertical="center"/>
    </xf>
    <xf numFmtId="1" fontId="6" fillId="10" borderId="19" xfId="0" applyNumberFormat="1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 vertical="center"/>
    </xf>
    <xf numFmtId="1" fontId="6" fillId="9" borderId="19" xfId="0" applyNumberFormat="1" applyFont="1" applyFill="1" applyBorder="1" applyAlignment="1">
      <alignment horizontal="center"/>
    </xf>
    <xf numFmtId="0" fontId="28" fillId="0" borderId="3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56" fillId="6" borderId="18" xfId="0" applyFont="1" applyFill="1" applyBorder="1" applyAlignment="1">
      <alignment horizontal="center" vertical="center" shrinkToFit="1"/>
    </xf>
    <xf numFmtId="0" fontId="46" fillId="6" borderId="2" xfId="0" applyFont="1" applyFill="1" applyBorder="1" applyAlignment="1">
      <alignment horizontal="center" vertical="center" shrinkToFit="1"/>
    </xf>
    <xf numFmtId="0" fontId="46" fillId="6" borderId="17" xfId="0" applyFont="1" applyFill="1" applyBorder="1" applyAlignment="1">
      <alignment horizontal="center" vertical="center" shrinkToFit="1"/>
    </xf>
    <xf numFmtId="0" fontId="46" fillId="6" borderId="9" xfId="0" applyFont="1" applyFill="1" applyBorder="1" applyAlignment="1">
      <alignment horizontal="center" vertical="center" shrinkToFit="1"/>
    </xf>
    <xf numFmtId="0" fontId="46" fillId="6" borderId="1" xfId="0" applyFont="1" applyFill="1" applyBorder="1" applyAlignment="1">
      <alignment horizontal="center" vertical="center" shrinkToFit="1"/>
    </xf>
    <xf numFmtId="0" fontId="46" fillId="6" borderId="10" xfId="0" applyFont="1" applyFill="1" applyBorder="1" applyAlignment="1">
      <alignment horizontal="center" vertical="center" shrinkToFit="1"/>
    </xf>
    <xf numFmtId="0" fontId="23" fillId="5" borderId="29" xfId="0" applyFont="1" applyFill="1" applyBorder="1" applyAlignment="1">
      <alignment horizontal="left" vertical="center" shrinkToFit="1"/>
    </xf>
    <xf numFmtId="0" fontId="23" fillId="5" borderId="13" xfId="0" applyFont="1" applyFill="1" applyBorder="1" applyAlignment="1">
      <alignment horizontal="left" vertical="center" shrinkToFit="1"/>
    </xf>
    <xf numFmtId="0" fontId="23" fillId="5" borderId="30" xfId="0" applyFont="1" applyFill="1" applyBorder="1" applyAlignment="1">
      <alignment horizontal="left" vertical="center" shrinkToFit="1"/>
    </xf>
    <xf numFmtId="0" fontId="55" fillId="5" borderId="16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167" fontId="14" fillId="11" borderId="34" xfId="0" applyNumberFormat="1" applyFont="1" applyFill="1" applyBorder="1" applyAlignment="1">
      <alignment horizontal="center"/>
    </xf>
    <xf numFmtId="167" fontId="14" fillId="11" borderId="35" xfId="0" applyNumberFormat="1" applyFont="1" applyFill="1" applyBorder="1" applyAlignment="1">
      <alignment horizontal="center"/>
    </xf>
    <xf numFmtId="172" fontId="14" fillId="12" borderId="34" xfId="0" applyNumberFormat="1" applyFont="1" applyFill="1" applyBorder="1" applyAlignment="1">
      <alignment horizontal="center"/>
    </xf>
    <xf numFmtId="172" fontId="14" fillId="12" borderId="35" xfId="0" applyNumberFormat="1" applyFont="1" applyFill="1" applyBorder="1" applyAlignment="1">
      <alignment horizontal="center"/>
    </xf>
    <xf numFmtId="49" fontId="44" fillId="11" borderId="34" xfId="0" applyNumberFormat="1" applyFont="1" applyFill="1" applyBorder="1" applyAlignment="1">
      <alignment horizontal="center" shrinkToFit="1"/>
    </xf>
    <xf numFmtId="49" fontId="44" fillId="11" borderId="35" xfId="0" applyNumberFormat="1" applyFont="1" applyFill="1" applyBorder="1" applyAlignment="1">
      <alignment horizontal="center" shrinkToFit="1"/>
    </xf>
    <xf numFmtId="49" fontId="44" fillId="11" borderId="38" xfId="0" applyNumberFormat="1" applyFont="1" applyFill="1" applyBorder="1" applyAlignment="1">
      <alignment horizont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shrinkToFit="1"/>
    </xf>
    <xf numFmtId="0" fontId="6" fillId="0" borderId="0" xfId="0" applyFont="1" applyBorder="1" applyAlignment="1">
      <alignment horizontal="right" shrinkToFit="1"/>
    </xf>
    <xf numFmtId="0" fontId="6" fillId="0" borderId="8" xfId="0" applyFont="1" applyBorder="1" applyAlignment="1">
      <alignment horizontal="right" shrinkToFit="1"/>
    </xf>
    <xf numFmtId="0" fontId="6" fillId="0" borderId="11" xfId="0" applyFont="1" applyBorder="1" applyAlignment="1">
      <alignment horizontal="right" shrinkToFit="1"/>
    </xf>
    <xf numFmtId="0" fontId="6" fillId="0" borderId="14" xfId="0" applyFont="1" applyBorder="1" applyAlignment="1">
      <alignment horizontal="right" shrinkToFit="1"/>
    </xf>
    <xf numFmtId="0" fontId="6" fillId="0" borderId="28" xfId="0" applyFont="1" applyBorder="1" applyAlignment="1">
      <alignment horizontal="right" shrinkToFit="1"/>
    </xf>
    <xf numFmtId="171" fontId="5" fillId="10" borderId="29" xfId="0" applyNumberFormat="1" applyFont="1" applyFill="1" applyBorder="1" applyAlignment="1">
      <alignment horizontal="center"/>
    </xf>
    <xf numFmtId="171" fontId="5" fillId="10" borderId="13" xfId="0" applyNumberFormat="1" applyFont="1" applyFill="1" applyBorder="1" applyAlignment="1">
      <alignment horizontal="center"/>
    </xf>
    <xf numFmtId="171" fontId="5" fillId="10" borderId="30" xfId="0" applyNumberFormat="1" applyFont="1" applyFill="1" applyBorder="1" applyAlignment="1">
      <alignment horizontal="center"/>
    </xf>
    <xf numFmtId="171" fontId="5" fillId="10" borderId="31" xfId="0" applyNumberFormat="1" applyFont="1" applyFill="1" applyBorder="1" applyAlignment="1">
      <alignment horizontal="center"/>
    </xf>
    <xf numFmtId="171" fontId="5" fillId="10" borderId="1" xfId="0" applyNumberFormat="1" applyFont="1" applyFill="1" applyBorder="1" applyAlignment="1">
      <alignment horizontal="center"/>
    </xf>
    <xf numFmtId="171" fontId="5" fillId="10" borderId="10" xfId="0" applyNumberFormat="1" applyFont="1" applyFill="1" applyBorder="1" applyAlignment="1">
      <alignment horizontal="center"/>
    </xf>
    <xf numFmtId="0" fontId="11" fillId="10" borderId="29" xfId="0" applyFont="1" applyFill="1" applyBorder="1" applyAlignment="1">
      <alignment horizontal="center"/>
    </xf>
    <xf numFmtId="0" fontId="11" fillId="10" borderId="13" xfId="0" applyFont="1" applyFill="1" applyBorder="1" applyAlignment="1">
      <alignment horizontal="center"/>
    </xf>
    <xf numFmtId="0" fontId="11" fillId="10" borderId="30" xfId="0" applyFont="1" applyFill="1" applyBorder="1" applyAlignment="1">
      <alignment horizontal="center"/>
    </xf>
    <xf numFmtId="0" fontId="11" fillId="10" borderId="3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174" fontId="5" fillId="9" borderId="29" xfId="0" applyNumberFormat="1" applyFont="1" applyFill="1" applyBorder="1" applyAlignment="1">
      <alignment horizontal="center"/>
    </xf>
    <xf numFmtId="174" fontId="5" fillId="9" borderId="13" xfId="0" applyNumberFormat="1" applyFont="1" applyFill="1" applyBorder="1" applyAlignment="1">
      <alignment horizontal="center"/>
    </xf>
    <xf numFmtId="174" fontId="5" fillId="9" borderId="30" xfId="0" applyNumberFormat="1" applyFont="1" applyFill="1" applyBorder="1" applyAlignment="1">
      <alignment horizontal="center"/>
    </xf>
    <xf numFmtId="174" fontId="5" fillId="9" borderId="31" xfId="0" applyNumberFormat="1" applyFont="1" applyFill="1" applyBorder="1" applyAlignment="1">
      <alignment horizontal="center"/>
    </xf>
    <xf numFmtId="174" fontId="5" fillId="9" borderId="1" xfId="0" applyNumberFormat="1" applyFont="1" applyFill="1" applyBorder="1" applyAlignment="1">
      <alignment horizontal="center"/>
    </xf>
    <xf numFmtId="174" fontId="5" fillId="9" borderId="10" xfId="0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15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right" vertical="center" shrinkToFit="1"/>
    </xf>
    <xf numFmtId="0" fontId="31" fillId="0" borderId="0" xfId="0" applyFont="1" applyBorder="1" applyAlignment="1">
      <alignment horizontal="right" vertical="center" shrinkToFit="1"/>
    </xf>
    <xf numFmtId="0" fontId="31" fillId="0" borderId="8" xfId="0" applyFont="1" applyBorder="1" applyAlignment="1">
      <alignment horizontal="right" vertical="center" shrinkToFit="1"/>
    </xf>
    <xf numFmtId="164" fontId="6" fillId="8" borderId="24" xfId="0" applyNumberFormat="1" applyFont="1" applyFill="1" applyBorder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 vertical="center"/>
    </xf>
    <xf numFmtId="164" fontId="6" fillId="8" borderId="26" xfId="0" applyNumberFormat="1" applyFont="1" applyFill="1" applyBorder="1" applyAlignment="1">
      <alignment horizontal="center" vertical="center"/>
    </xf>
    <xf numFmtId="164" fontId="6" fillId="8" borderId="20" xfId="0" applyNumberFormat="1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>
      <alignment horizontal="center" vertical="center"/>
    </xf>
    <xf numFmtId="166" fontId="6" fillId="8" borderId="32" xfId="0" applyNumberFormat="1" applyFont="1" applyFill="1" applyBorder="1" applyAlignment="1">
      <alignment horizontal="center" vertical="center"/>
    </xf>
    <xf numFmtId="177" fontId="5" fillId="9" borderId="29" xfId="0" applyNumberFormat="1" applyFont="1" applyFill="1" applyBorder="1" applyAlignment="1">
      <alignment horizontal="center"/>
    </xf>
    <xf numFmtId="177" fontId="5" fillId="9" borderId="13" xfId="0" applyNumberFormat="1" applyFont="1" applyFill="1" applyBorder="1" applyAlignment="1">
      <alignment horizontal="center"/>
    </xf>
    <xf numFmtId="177" fontId="5" fillId="9" borderId="30" xfId="0" applyNumberFormat="1" applyFont="1" applyFill="1" applyBorder="1" applyAlignment="1">
      <alignment horizontal="center"/>
    </xf>
    <xf numFmtId="177" fontId="5" fillId="9" borderId="31" xfId="0" applyNumberFormat="1" applyFont="1" applyFill="1" applyBorder="1" applyAlignment="1">
      <alignment horizontal="center"/>
    </xf>
    <xf numFmtId="177" fontId="5" fillId="9" borderId="1" xfId="0" applyNumberFormat="1" applyFont="1" applyFill="1" applyBorder="1" applyAlignment="1">
      <alignment horizontal="center"/>
    </xf>
    <xf numFmtId="177" fontId="5" fillId="9" borderId="10" xfId="0" applyNumberFormat="1" applyFont="1" applyFill="1" applyBorder="1" applyAlignment="1">
      <alignment horizontal="center"/>
    </xf>
    <xf numFmtId="170" fontId="5" fillId="10" borderId="29" xfId="0" applyNumberFormat="1" applyFont="1" applyFill="1" applyBorder="1" applyAlignment="1">
      <alignment horizontal="center"/>
    </xf>
    <xf numFmtId="170" fontId="5" fillId="10" borderId="13" xfId="0" applyNumberFormat="1" applyFont="1" applyFill="1" applyBorder="1" applyAlignment="1">
      <alignment horizontal="center"/>
    </xf>
    <xf numFmtId="170" fontId="5" fillId="10" borderId="30" xfId="0" applyNumberFormat="1" applyFont="1" applyFill="1" applyBorder="1" applyAlignment="1">
      <alignment horizontal="center"/>
    </xf>
    <xf numFmtId="170" fontId="5" fillId="10" borderId="31" xfId="0" applyNumberFormat="1" applyFont="1" applyFill="1" applyBorder="1" applyAlignment="1">
      <alignment horizontal="center"/>
    </xf>
    <xf numFmtId="170" fontId="5" fillId="10" borderId="1" xfId="0" applyNumberFormat="1" applyFont="1" applyFill="1" applyBorder="1" applyAlignment="1">
      <alignment horizontal="center"/>
    </xf>
    <xf numFmtId="170" fontId="5" fillId="10" borderId="10" xfId="0" applyNumberFormat="1" applyFont="1" applyFill="1" applyBorder="1" applyAlignment="1">
      <alignment horizontal="center"/>
    </xf>
    <xf numFmtId="1" fontId="15" fillId="10" borderId="29" xfId="0" applyNumberFormat="1" applyFont="1" applyFill="1" applyBorder="1" applyAlignment="1">
      <alignment horizontal="center"/>
    </xf>
    <xf numFmtId="1" fontId="15" fillId="10" borderId="13" xfId="0" applyNumberFormat="1" applyFont="1" applyFill="1" applyBorder="1" applyAlignment="1">
      <alignment horizontal="center"/>
    </xf>
    <xf numFmtId="1" fontId="15" fillId="10" borderId="30" xfId="0" applyNumberFormat="1" applyFont="1" applyFill="1" applyBorder="1" applyAlignment="1">
      <alignment horizontal="center"/>
    </xf>
    <xf numFmtId="1" fontId="15" fillId="10" borderId="31" xfId="0" applyNumberFormat="1" applyFont="1" applyFill="1" applyBorder="1" applyAlignment="1">
      <alignment horizontal="center"/>
    </xf>
    <xf numFmtId="1" fontId="15" fillId="10" borderId="1" xfId="0" applyNumberFormat="1" applyFont="1" applyFill="1" applyBorder="1" applyAlignment="1">
      <alignment horizontal="center"/>
    </xf>
    <xf numFmtId="1" fontId="15" fillId="10" borderId="1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64" fontId="15" fillId="7" borderId="29" xfId="0" applyNumberFormat="1" applyFont="1" applyFill="1" applyBorder="1" applyAlignment="1">
      <alignment horizontal="center" vertical="center"/>
    </xf>
    <xf numFmtId="164" fontId="15" fillId="7" borderId="13" xfId="0" applyNumberFormat="1" applyFont="1" applyFill="1" applyBorder="1" applyAlignment="1">
      <alignment horizontal="center" vertical="center"/>
    </xf>
    <xf numFmtId="164" fontId="15" fillId="7" borderId="30" xfId="0" applyNumberFormat="1" applyFont="1" applyFill="1" applyBorder="1" applyAlignment="1">
      <alignment horizontal="center" vertical="center"/>
    </xf>
    <xf numFmtId="164" fontId="15" fillId="7" borderId="31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15" fillId="7" borderId="10" xfId="0" applyNumberFormat="1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right" vertical="center"/>
    </xf>
    <xf numFmtId="0" fontId="14" fillId="8" borderId="26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right" vertical="center"/>
    </xf>
    <xf numFmtId="0" fontId="33" fillId="0" borderId="8" xfId="0" applyFont="1" applyBorder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0" fontId="33" fillId="0" borderId="10" xfId="0" applyFont="1" applyBorder="1" applyAlignment="1">
      <alignment horizontal="right" vertical="center"/>
    </xf>
    <xf numFmtId="0" fontId="53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52" fillId="2" borderId="25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7" fillId="4" borderId="29" xfId="0" applyFont="1" applyFill="1" applyBorder="1" applyAlignment="1">
      <alignment horizontal="center" shrinkToFit="1"/>
    </xf>
    <xf numFmtId="0" fontId="47" fillId="4" borderId="13" xfId="0" applyFont="1" applyFill="1" applyBorder="1" applyAlignment="1">
      <alignment horizontal="center" shrinkToFit="1"/>
    </xf>
    <xf numFmtId="0" fontId="47" fillId="4" borderId="30" xfId="0" applyFont="1" applyFill="1" applyBorder="1" applyAlignment="1">
      <alignment horizont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69" fillId="0" borderId="0" xfId="0" applyFont="1" applyBorder="1" applyAlignment="1">
      <alignment horizontal="right" vertical="center"/>
    </xf>
    <xf numFmtId="0" fontId="69" fillId="0" borderId="8" xfId="0" applyFont="1" applyBorder="1" applyAlignment="1">
      <alignment horizontal="right" vertical="center"/>
    </xf>
    <xf numFmtId="0" fontId="69" fillId="0" borderId="1" xfId="0" applyFont="1" applyBorder="1" applyAlignment="1">
      <alignment horizontal="right" vertical="center"/>
    </xf>
    <xf numFmtId="0" fontId="69" fillId="0" borderId="10" xfId="0" applyFont="1" applyBorder="1" applyAlignment="1">
      <alignment horizontal="right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8" fillId="0" borderId="36" xfId="0" applyFont="1" applyBorder="1" applyAlignment="1">
      <alignment horizontal="left"/>
    </xf>
    <xf numFmtId="0" fontId="48" fillId="0" borderId="2" xfId="0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168" fontId="6" fillId="7" borderId="29" xfId="0" applyNumberFormat="1" applyFont="1" applyFill="1" applyBorder="1" applyAlignment="1">
      <alignment horizontal="center"/>
    </xf>
    <xf numFmtId="168" fontId="6" fillId="7" borderId="13" xfId="0" applyNumberFormat="1" applyFont="1" applyFill="1" applyBorder="1" applyAlignment="1">
      <alignment horizontal="center"/>
    </xf>
    <xf numFmtId="168" fontId="6" fillId="7" borderId="30" xfId="0" applyNumberFormat="1" applyFont="1" applyFill="1" applyBorder="1" applyAlignment="1">
      <alignment horizontal="center"/>
    </xf>
    <xf numFmtId="168" fontId="6" fillId="7" borderId="31" xfId="0" applyNumberFormat="1" applyFont="1" applyFill="1" applyBorder="1" applyAlignment="1">
      <alignment horizontal="center"/>
    </xf>
    <xf numFmtId="168" fontId="6" fillId="7" borderId="1" xfId="0" applyNumberFormat="1" applyFont="1" applyFill="1" applyBorder="1" applyAlignment="1">
      <alignment horizontal="center"/>
    </xf>
    <xf numFmtId="168" fontId="6" fillId="7" borderId="10" xfId="0" applyNumberFormat="1" applyFont="1" applyFill="1" applyBorder="1" applyAlignment="1">
      <alignment horizontal="center"/>
    </xf>
    <xf numFmtId="0" fontId="43" fillId="0" borderId="13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1" fontId="43" fillId="0" borderId="13" xfId="0" applyNumberFormat="1" applyFont="1" applyFill="1" applyBorder="1" applyAlignment="1">
      <alignment horizontal="center" vertical="center" shrinkToFit="1"/>
    </xf>
    <xf numFmtId="1" fontId="43" fillId="0" borderId="6" xfId="0" applyNumberFormat="1" applyFont="1" applyFill="1" applyBorder="1" applyAlignment="1">
      <alignment horizontal="center" vertical="center" shrinkToFit="1"/>
    </xf>
    <xf numFmtId="1" fontId="43" fillId="0" borderId="0" xfId="0" applyNumberFormat="1" applyFont="1" applyFill="1" applyBorder="1" applyAlignment="1">
      <alignment horizontal="center" vertical="center" shrinkToFit="1"/>
    </xf>
    <xf numFmtId="1" fontId="43" fillId="0" borderId="5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 shrinkToFit="1"/>
    </xf>
    <xf numFmtId="0" fontId="31" fillId="0" borderId="8" xfId="0" applyFont="1" applyFill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5" fillId="9" borderId="15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23" fillId="9" borderId="25" xfId="0" applyFont="1" applyFill="1" applyBorder="1" applyAlignment="1">
      <alignment horizontal="center" vertical="center" shrinkToFit="1"/>
    </xf>
    <xf numFmtId="0" fontId="23" fillId="9" borderId="15" xfId="0" applyFont="1" applyFill="1" applyBorder="1" applyAlignment="1">
      <alignment horizontal="center" vertical="center" shrinkToFit="1"/>
    </xf>
    <xf numFmtId="0" fontId="23" fillId="9" borderId="20" xfId="0" applyFont="1" applyFill="1" applyBorder="1" applyAlignment="1">
      <alignment horizontal="center" vertical="center" shrinkToFit="1"/>
    </xf>
    <xf numFmtId="2" fontId="6" fillId="9" borderId="25" xfId="0" applyNumberFormat="1" applyFont="1" applyFill="1" applyBorder="1" applyAlignment="1">
      <alignment horizontal="center" vertical="center"/>
    </xf>
    <xf numFmtId="2" fontId="6" fillId="9" borderId="15" xfId="0" applyNumberFormat="1" applyFont="1" applyFill="1" applyBorder="1" applyAlignment="1">
      <alignment horizontal="center" vertical="center"/>
    </xf>
    <xf numFmtId="2" fontId="6" fillId="9" borderId="20" xfId="0" applyNumberFormat="1" applyFont="1" applyFill="1" applyBorder="1" applyAlignment="1">
      <alignment horizontal="center" vertical="center"/>
    </xf>
    <xf numFmtId="2" fontId="6" fillId="9" borderId="24" xfId="0" applyNumberFormat="1" applyFont="1" applyFill="1" applyBorder="1" applyAlignment="1">
      <alignment horizontal="center" vertical="center"/>
    </xf>
    <xf numFmtId="2" fontId="6" fillId="9" borderId="26" xfId="0" applyNumberFormat="1" applyFont="1" applyFill="1" applyBorder="1" applyAlignment="1">
      <alignment horizontal="center" vertical="center"/>
    </xf>
    <xf numFmtId="49" fontId="15" fillId="9" borderId="29" xfId="0" applyNumberFormat="1" applyFont="1" applyFill="1" applyBorder="1" applyAlignment="1">
      <alignment horizontal="center" vertical="center"/>
    </xf>
    <xf numFmtId="49" fontId="15" fillId="9" borderId="13" xfId="0" applyNumberFormat="1" applyFont="1" applyFill="1" applyBorder="1" applyAlignment="1">
      <alignment horizontal="center" vertical="center"/>
    </xf>
    <xf numFmtId="49" fontId="15" fillId="9" borderId="30" xfId="0" applyNumberFormat="1" applyFont="1" applyFill="1" applyBorder="1" applyAlignment="1">
      <alignment horizontal="center" vertical="center"/>
    </xf>
    <xf numFmtId="49" fontId="15" fillId="9" borderId="31" xfId="0" applyNumberFormat="1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49" fontId="15" fillId="9" borderId="10" xfId="0" applyNumberFormat="1" applyFont="1" applyFill="1" applyBorder="1" applyAlignment="1">
      <alignment horizontal="center" vertical="center"/>
    </xf>
    <xf numFmtId="2" fontId="6" fillId="7" borderId="24" xfId="0" applyNumberFormat="1" applyFont="1" applyFill="1" applyBorder="1" applyAlignment="1">
      <alignment horizontal="center" vertical="center"/>
    </xf>
    <xf numFmtId="2" fontId="6" fillId="7" borderId="15" xfId="0" applyNumberFormat="1" applyFont="1" applyFill="1" applyBorder="1" applyAlignment="1">
      <alignment horizontal="center" vertical="center"/>
    </xf>
    <xf numFmtId="2" fontId="6" fillId="7" borderId="26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" fontId="15" fillId="10" borderId="6" xfId="0" applyNumberFormat="1" applyFont="1" applyFill="1" applyBorder="1" applyAlignment="1">
      <alignment horizontal="center"/>
    </xf>
    <xf numFmtId="1" fontId="15" fillId="10" borderId="32" xfId="0" applyNumberFormat="1" applyFont="1" applyFill="1" applyBorder="1" applyAlignment="1">
      <alignment horizontal="center"/>
    </xf>
    <xf numFmtId="0" fontId="23" fillId="5" borderId="31" xfId="0" applyFont="1" applyFill="1" applyBorder="1" applyAlignment="1">
      <alignment horizontal="left" vertical="center" shrinkToFit="1"/>
    </xf>
    <xf numFmtId="0" fontId="23" fillId="5" borderId="1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49" fontId="23" fillId="5" borderId="16" xfId="0" applyNumberFormat="1" applyFont="1" applyFill="1" applyBorder="1" applyAlignment="1">
      <alignment horizontal="left" vertical="center" wrapText="1"/>
    </xf>
    <xf numFmtId="49" fontId="23" fillId="5" borderId="0" xfId="0" applyNumberFormat="1" applyFont="1" applyFill="1" applyBorder="1" applyAlignment="1">
      <alignment horizontal="left" vertical="center"/>
    </xf>
    <xf numFmtId="49" fontId="23" fillId="5" borderId="8" xfId="0" applyNumberFormat="1" applyFont="1" applyFill="1" applyBorder="1" applyAlignment="1">
      <alignment horizontal="left" vertical="center"/>
    </xf>
    <xf numFmtId="49" fontId="14" fillId="5" borderId="0" xfId="0" applyNumberFormat="1" applyFont="1" applyFill="1" applyBorder="1" applyAlignment="1">
      <alignment horizontal="left" vertical="center"/>
    </xf>
    <xf numFmtId="49" fontId="14" fillId="5" borderId="8" xfId="0" applyNumberFormat="1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 shrinkToFit="1"/>
    </xf>
    <xf numFmtId="0" fontId="14" fillId="5" borderId="31" xfId="0" applyFont="1" applyFill="1" applyBorder="1" applyAlignment="1">
      <alignment horizontal="left" vertical="center" wrapText="1" shrinkToFit="1"/>
    </xf>
    <xf numFmtId="0" fontId="14" fillId="5" borderId="1" xfId="0" applyFont="1" applyFill="1" applyBorder="1" applyAlignment="1">
      <alignment horizontal="left" vertical="center" wrapText="1" shrinkToFit="1"/>
    </xf>
    <xf numFmtId="0" fontId="14" fillId="5" borderId="10" xfId="0" applyFont="1" applyFill="1" applyBorder="1" applyAlignment="1">
      <alignment horizontal="left" vertical="center" wrapText="1" shrinkToFit="1"/>
    </xf>
    <xf numFmtId="0" fontId="23" fillId="5" borderId="24" xfId="0" applyFont="1" applyFill="1" applyBorder="1" applyAlignment="1">
      <alignment horizontal="center" vertical="center" shrinkToFit="1"/>
    </xf>
    <xf numFmtId="0" fontId="23" fillId="5" borderId="15" xfId="0" applyFont="1" applyFill="1" applyBorder="1" applyAlignment="1">
      <alignment horizontal="center" vertical="center" shrinkToFit="1"/>
    </xf>
    <xf numFmtId="0" fontId="23" fillId="5" borderId="26" xfId="0" applyFont="1" applyFill="1" applyBorder="1" applyAlignment="1">
      <alignment horizontal="center" vertical="center" shrinkToFit="1"/>
    </xf>
    <xf numFmtId="0" fontId="38" fillId="9" borderId="18" xfId="0" applyFont="1" applyFill="1" applyBorder="1" applyAlignment="1">
      <alignment horizontal="center" vertical="center"/>
    </xf>
    <xf numFmtId="0" fontId="38" fillId="9" borderId="2" xfId="0" applyFont="1" applyFill="1" applyBorder="1" applyAlignment="1">
      <alignment horizontal="center" vertical="center"/>
    </xf>
    <xf numFmtId="0" fontId="38" fillId="9" borderId="17" xfId="0" applyFont="1" applyFill="1" applyBorder="1" applyAlignment="1">
      <alignment horizontal="center" vertical="center"/>
    </xf>
    <xf numFmtId="0" fontId="38" fillId="9" borderId="9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38" fillId="9" borderId="10" xfId="0" applyFont="1" applyFill="1" applyBorder="1" applyAlignment="1">
      <alignment horizontal="center" vertical="center"/>
    </xf>
    <xf numFmtId="0" fontId="48" fillId="0" borderId="36" xfId="0" applyFont="1" applyFill="1" applyBorder="1" applyAlignment="1">
      <alignment horizontal="left" vertical="center" shrinkToFit="1"/>
    </xf>
    <xf numFmtId="0" fontId="48" fillId="0" borderId="2" xfId="0" applyFont="1" applyFill="1" applyBorder="1" applyAlignment="1">
      <alignment horizontal="left" vertical="center" shrinkToFit="1"/>
    </xf>
    <xf numFmtId="0" fontId="48" fillId="0" borderId="16" xfId="0" applyFont="1" applyFill="1" applyBorder="1" applyAlignment="1">
      <alignment horizontal="left" vertical="center" shrinkToFit="1"/>
    </xf>
    <xf numFmtId="0" fontId="48" fillId="0" borderId="0" xfId="0" applyFont="1" applyFill="1" applyBorder="1" applyAlignment="1">
      <alignment horizontal="left" vertical="center" shrinkToFit="1"/>
    </xf>
    <xf numFmtId="0" fontId="5" fillId="9" borderId="24" xfId="0" applyFont="1" applyFill="1" applyBorder="1" applyAlignment="1">
      <alignment horizontal="center" vertical="center"/>
    </xf>
    <xf numFmtId="164" fontId="6" fillId="10" borderId="24" xfId="0" applyNumberFormat="1" applyFont="1" applyFill="1" applyBorder="1" applyAlignment="1">
      <alignment horizontal="center" vertical="center"/>
    </xf>
    <xf numFmtId="164" fontId="6" fillId="10" borderId="15" xfId="0" applyNumberFormat="1" applyFont="1" applyFill="1" applyBorder="1" applyAlignment="1">
      <alignment horizontal="center" vertical="center"/>
    </xf>
    <xf numFmtId="164" fontId="6" fillId="10" borderId="2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4" fillId="9" borderId="25" xfId="0" applyFont="1" applyFill="1" applyBorder="1" applyAlignment="1">
      <alignment horizontal="right" vertical="center" shrinkToFit="1"/>
    </xf>
    <xf numFmtId="0" fontId="14" fillId="9" borderId="26" xfId="0" applyFont="1" applyFill="1" applyBorder="1" applyAlignment="1">
      <alignment horizontal="right" vertical="center" shrinkToFit="1"/>
    </xf>
    <xf numFmtId="0" fontId="14" fillId="10" borderId="25" xfId="0" applyFont="1" applyFill="1" applyBorder="1" applyAlignment="1">
      <alignment horizontal="right" vertical="center"/>
    </xf>
    <xf numFmtId="0" fontId="14" fillId="10" borderId="26" xfId="0" applyFont="1" applyFill="1" applyBorder="1" applyAlignment="1">
      <alignment horizontal="right" vertical="center"/>
    </xf>
    <xf numFmtId="168" fontId="6" fillId="7" borderId="19" xfId="0" applyNumberFormat="1" applyFont="1" applyFill="1" applyBorder="1" applyAlignment="1">
      <alignment horizontal="center"/>
    </xf>
    <xf numFmtId="168" fontId="6" fillId="7" borderId="27" xfId="0" applyNumberFormat="1" applyFont="1" applyFill="1" applyBorder="1" applyAlignment="1">
      <alignment horizontal="center"/>
    </xf>
    <xf numFmtId="0" fontId="14" fillId="7" borderId="25" xfId="0" applyFont="1" applyFill="1" applyBorder="1" applyAlignment="1">
      <alignment horizontal="right" vertical="center" shrinkToFit="1"/>
    </xf>
    <xf numFmtId="0" fontId="14" fillId="7" borderId="26" xfId="0" applyFont="1" applyFill="1" applyBorder="1" applyAlignment="1">
      <alignment horizontal="right" vertical="center" shrinkToFit="1"/>
    </xf>
    <xf numFmtId="0" fontId="48" fillId="0" borderId="36" xfId="0" applyFont="1" applyBorder="1" applyAlignment="1">
      <alignment horizontal="left" vertical="center" shrinkToFit="1"/>
    </xf>
    <xf numFmtId="0" fontId="48" fillId="0" borderId="2" xfId="0" applyFont="1" applyBorder="1" applyAlignment="1">
      <alignment horizontal="left" vertical="center" shrinkToFit="1"/>
    </xf>
    <xf numFmtId="0" fontId="48" fillId="0" borderId="37" xfId="0" applyFont="1" applyBorder="1" applyAlignment="1">
      <alignment horizontal="left" vertical="center" shrinkToFit="1"/>
    </xf>
    <xf numFmtId="0" fontId="48" fillId="0" borderId="14" xfId="0" applyFont="1" applyBorder="1" applyAlignment="1">
      <alignment horizontal="left" vertical="center" shrinkToFit="1"/>
    </xf>
    <xf numFmtId="166" fontId="6" fillId="9" borderId="29" xfId="0" applyNumberFormat="1" applyFont="1" applyFill="1" applyBorder="1" applyAlignment="1">
      <alignment horizontal="center"/>
    </xf>
    <xf numFmtId="166" fontId="6" fillId="9" borderId="13" xfId="0" applyNumberFormat="1" applyFont="1" applyFill="1" applyBorder="1" applyAlignment="1">
      <alignment horizontal="center"/>
    </xf>
    <xf numFmtId="166" fontId="6" fillId="9" borderId="30" xfId="0" applyNumberFormat="1" applyFont="1" applyFill="1" applyBorder="1" applyAlignment="1">
      <alignment horizontal="center"/>
    </xf>
    <xf numFmtId="166" fontId="6" fillId="9" borderId="31" xfId="0" applyNumberFormat="1" applyFont="1" applyFill="1" applyBorder="1" applyAlignment="1">
      <alignment horizontal="center"/>
    </xf>
    <xf numFmtId="166" fontId="6" fillId="9" borderId="1" xfId="0" applyNumberFormat="1" applyFont="1" applyFill="1" applyBorder="1" applyAlignment="1">
      <alignment horizontal="center"/>
    </xf>
    <xf numFmtId="166" fontId="6" fillId="9" borderId="10" xfId="0" applyNumberFormat="1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 vertical="center"/>
    </xf>
    <xf numFmtId="0" fontId="68" fillId="13" borderId="31" xfId="0" applyFont="1" applyFill="1" applyBorder="1" applyAlignment="1">
      <alignment horizontal="center" vertical="center" shrinkToFit="1"/>
    </xf>
    <xf numFmtId="0" fontId="68" fillId="13" borderId="1" xfId="0" applyFont="1" applyFill="1" applyBorder="1" applyAlignment="1">
      <alignment horizontal="center" vertical="center" shrinkToFit="1"/>
    </xf>
    <xf numFmtId="0" fontId="68" fillId="13" borderId="10" xfId="0" applyFont="1" applyFill="1" applyBorder="1" applyAlignment="1">
      <alignment horizontal="center" vertical="center" shrinkToFit="1"/>
    </xf>
    <xf numFmtId="1" fontId="6" fillId="10" borderId="29" xfId="0" applyNumberFormat="1" applyFont="1" applyFill="1" applyBorder="1" applyAlignment="1">
      <alignment horizontal="center"/>
    </xf>
    <xf numFmtId="1" fontId="6" fillId="10" borderId="13" xfId="0" applyNumberFormat="1" applyFont="1" applyFill="1" applyBorder="1" applyAlignment="1">
      <alignment horizontal="center"/>
    </xf>
    <xf numFmtId="1" fontId="6" fillId="10" borderId="30" xfId="0" applyNumberFormat="1" applyFont="1" applyFill="1" applyBorder="1" applyAlignment="1">
      <alignment horizontal="center"/>
    </xf>
    <xf numFmtId="1" fontId="6" fillId="10" borderId="31" xfId="0" applyNumberFormat="1" applyFont="1" applyFill="1" applyBorder="1" applyAlignment="1">
      <alignment horizontal="center"/>
    </xf>
    <xf numFmtId="1" fontId="6" fillId="10" borderId="1" xfId="0" applyNumberFormat="1" applyFont="1" applyFill="1" applyBorder="1" applyAlignment="1">
      <alignment horizontal="center"/>
    </xf>
    <xf numFmtId="1" fontId="6" fillId="10" borderId="10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6" fillId="9" borderId="19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 shrinkToFit="1"/>
    </xf>
    <xf numFmtId="49" fontId="6" fillId="0" borderId="8" xfId="0" applyNumberFormat="1" applyFont="1" applyBorder="1" applyAlignment="1">
      <alignment horizontal="right" vertical="center" shrinkToFit="1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9" fontId="6" fillId="7" borderId="29" xfId="0" applyNumberFormat="1" applyFont="1" applyFill="1" applyBorder="1" applyAlignment="1">
      <alignment horizontal="center" vertical="center"/>
    </xf>
    <xf numFmtId="169" fontId="6" fillId="7" borderId="13" xfId="0" applyNumberFormat="1" applyFont="1" applyFill="1" applyBorder="1" applyAlignment="1">
      <alignment horizontal="center" vertical="center"/>
    </xf>
    <xf numFmtId="169" fontId="6" fillId="7" borderId="30" xfId="0" applyNumberFormat="1" applyFont="1" applyFill="1" applyBorder="1" applyAlignment="1">
      <alignment horizontal="center" vertical="center"/>
    </xf>
    <xf numFmtId="169" fontId="6" fillId="7" borderId="31" xfId="0" applyNumberFormat="1" applyFont="1" applyFill="1" applyBorder="1" applyAlignment="1">
      <alignment horizontal="center" vertical="center"/>
    </xf>
    <xf numFmtId="169" fontId="6" fillId="7" borderId="1" xfId="0" applyNumberFormat="1" applyFont="1" applyFill="1" applyBorder="1" applyAlignment="1">
      <alignment horizontal="center" vertical="center"/>
    </xf>
    <xf numFmtId="169" fontId="6" fillId="7" borderId="10" xfId="0" applyNumberFormat="1" applyFont="1" applyFill="1" applyBorder="1" applyAlignment="1">
      <alignment horizontal="center" vertical="center"/>
    </xf>
    <xf numFmtId="0" fontId="38" fillId="7" borderId="18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7" borderId="17" xfId="0" applyFont="1" applyFill="1" applyBorder="1" applyAlignment="1">
      <alignment horizontal="center" vertical="center"/>
    </xf>
    <xf numFmtId="0" fontId="38" fillId="7" borderId="9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shrinkToFit="1"/>
    </xf>
    <xf numFmtId="0" fontId="11" fillId="0" borderId="0" xfId="0" applyFont="1" applyBorder="1" applyAlignment="1">
      <alignment horizontal="right" shrinkToFit="1"/>
    </xf>
    <xf numFmtId="0" fontId="11" fillId="0" borderId="8" xfId="0" applyFont="1" applyBorder="1" applyAlignment="1">
      <alignment horizontal="right" shrinkToFit="1"/>
    </xf>
    <xf numFmtId="0" fontId="14" fillId="0" borderId="0" xfId="0" applyFont="1" applyBorder="1" applyAlignment="1">
      <alignment horizontal="right" vertical="center" shrinkToFit="1"/>
    </xf>
    <xf numFmtId="49" fontId="75" fillId="0" borderId="2" xfId="0" applyNumberFormat="1" applyFont="1" applyBorder="1" applyAlignment="1">
      <alignment horizontal="center"/>
    </xf>
    <xf numFmtId="49" fontId="75" fillId="0" borderId="1" xfId="0" applyNumberFormat="1" applyFont="1" applyBorder="1" applyAlignment="1">
      <alignment horizontal="center"/>
    </xf>
    <xf numFmtId="175" fontId="6" fillId="14" borderId="29" xfId="0" applyNumberFormat="1" applyFont="1" applyFill="1" applyBorder="1" applyAlignment="1">
      <alignment horizontal="center"/>
    </xf>
    <xf numFmtId="175" fontId="6" fillId="14" borderId="13" xfId="0" applyNumberFormat="1" applyFont="1" applyFill="1" applyBorder="1" applyAlignment="1">
      <alignment horizontal="center"/>
    </xf>
    <xf numFmtId="175" fontId="6" fillId="14" borderId="30" xfId="0" applyNumberFormat="1" applyFont="1" applyFill="1" applyBorder="1" applyAlignment="1">
      <alignment horizontal="center"/>
    </xf>
    <xf numFmtId="175" fontId="6" fillId="14" borderId="31" xfId="0" applyNumberFormat="1" applyFont="1" applyFill="1" applyBorder="1" applyAlignment="1">
      <alignment horizontal="center"/>
    </xf>
    <xf numFmtId="175" fontId="6" fillId="14" borderId="1" xfId="0" applyNumberFormat="1" applyFont="1" applyFill="1" applyBorder="1" applyAlignment="1">
      <alignment horizontal="center"/>
    </xf>
    <xf numFmtId="175" fontId="6" fillId="14" borderId="10" xfId="0" applyNumberFormat="1" applyFont="1" applyFill="1" applyBorder="1" applyAlignment="1">
      <alignment horizontal="center"/>
    </xf>
    <xf numFmtId="176" fontId="6" fillId="14" borderId="29" xfId="0" applyNumberFormat="1" applyFont="1" applyFill="1" applyBorder="1" applyAlignment="1">
      <alignment horizontal="center"/>
    </xf>
    <xf numFmtId="176" fontId="6" fillId="14" borderId="13" xfId="0" applyNumberFormat="1" applyFont="1" applyFill="1" applyBorder="1" applyAlignment="1">
      <alignment horizontal="center"/>
    </xf>
    <xf numFmtId="176" fontId="6" fillId="14" borderId="6" xfId="0" applyNumberFormat="1" applyFont="1" applyFill="1" applyBorder="1" applyAlignment="1">
      <alignment horizontal="center"/>
    </xf>
    <xf numFmtId="176" fontId="6" fillId="14" borderId="31" xfId="0" applyNumberFormat="1" applyFont="1" applyFill="1" applyBorder="1" applyAlignment="1">
      <alignment horizontal="center"/>
    </xf>
    <xf numFmtId="176" fontId="6" fillId="14" borderId="1" xfId="0" applyNumberFormat="1" applyFont="1" applyFill="1" applyBorder="1" applyAlignment="1">
      <alignment horizontal="center"/>
    </xf>
    <xf numFmtId="176" fontId="6" fillId="14" borderId="32" xfId="0" applyNumberFormat="1" applyFont="1" applyFill="1" applyBorder="1" applyAlignment="1">
      <alignment horizontal="center"/>
    </xf>
    <xf numFmtId="165" fontId="44" fillId="11" borderId="34" xfId="0" applyNumberFormat="1" applyFont="1" applyFill="1" applyBorder="1" applyAlignment="1">
      <alignment horizontal="center" shrinkToFit="1"/>
    </xf>
    <xf numFmtId="165" fontId="44" fillId="11" borderId="35" xfId="0" applyNumberFormat="1" applyFont="1" applyFill="1" applyBorder="1" applyAlignment="1">
      <alignment horizontal="center" shrinkToFit="1"/>
    </xf>
    <xf numFmtId="0" fontId="55" fillId="5" borderId="16" xfId="0" applyFont="1" applyFill="1" applyBorder="1" applyAlignment="1">
      <alignment horizontal="left" wrapText="1"/>
    </xf>
    <xf numFmtId="0" fontId="10" fillId="5" borderId="2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55" fillId="5" borderId="0" xfId="0" applyFont="1" applyFill="1" applyBorder="1" applyAlignment="1">
      <alignment horizontal="left"/>
    </xf>
    <xf numFmtId="0" fontId="55" fillId="5" borderId="8" xfId="0" applyFont="1" applyFill="1" applyBorder="1" applyAlignment="1">
      <alignment horizontal="left"/>
    </xf>
    <xf numFmtId="0" fontId="49" fillId="0" borderId="36" xfId="0" applyFont="1" applyFill="1" applyBorder="1" applyAlignment="1">
      <alignment horizontal="left" vertical="center" shrinkToFit="1"/>
    </xf>
    <xf numFmtId="0" fontId="49" fillId="0" borderId="2" xfId="0" applyFont="1" applyFill="1" applyBorder="1" applyAlignment="1">
      <alignment horizontal="left" vertical="center" shrinkToFit="1"/>
    </xf>
    <xf numFmtId="0" fontId="49" fillId="0" borderId="16" xfId="0" applyFont="1" applyFill="1" applyBorder="1" applyAlignment="1">
      <alignment horizontal="left" vertical="center" shrinkToFit="1"/>
    </xf>
    <xf numFmtId="0" fontId="49" fillId="0" borderId="0" xfId="0" applyFont="1" applyFill="1" applyBorder="1" applyAlignment="1">
      <alignment horizontal="left" vertical="center" shrinkToFit="1"/>
    </xf>
    <xf numFmtId="0" fontId="70" fillId="4" borderId="24" xfId="0" applyFont="1" applyFill="1" applyBorder="1" applyAlignment="1">
      <alignment horizontal="center" vertical="center"/>
    </xf>
    <xf numFmtId="0" fontId="70" fillId="4" borderId="15" xfId="0" applyFont="1" applyFill="1" applyBorder="1" applyAlignment="1">
      <alignment horizontal="center" vertical="center"/>
    </xf>
    <xf numFmtId="0" fontId="70" fillId="4" borderId="26" xfId="0" applyFont="1" applyFill="1" applyBorder="1" applyAlignment="1">
      <alignment horizontal="center" vertical="center"/>
    </xf>
    <xf numFmtId="49" fontId="75" fillId="0" borderId="4" xfId="0" applyNumberFormat="1" applyFont="1" applyBorder="1" applyAlignment="1">
      <alignment horizontal="center"/>
    </xf>
    <xf numFmtId="49" fontId="75" fillId="0" borderId="0" xfId="0" applyNumberFormat="1" applyFont="1" applyBorder="1" applyAlignment="1">
      <alignment horizontal="center"/>
    </xf>
    <xf numFmtId="49" fontId="75" fillId="0" borderId="5" xfId="0" applyNumberFormat="1" applyFont="1" applyBorder="1" applyAlignment="1">
      <alignment horizontal="center"/>
    </xf>
    <xf numFmtId="176" fontId="6" fillId="7" borderId="19" xfId="0" applyNumberFormat="1" applyFont="1" applyFill="1" applyBorder="1" applyAlignment="1">
      <alignment horizontal="center"/>
    </xf>
    <xf numFmtId="176" fontId="6" fillId="7" borderId="27" xfId="0" applyNumberFormat="1" applyFont="1" applyFill="1" applyBorder="1" applyAlignment="1">
      <alignment horizontal="center"/>
    </xf>
    <xf numFmtId="169" fontId="6" fillId="7" borderId="29" xfId="0" applyNumberFormat="1" applyFont="1" applyFill="1" applyBorder="1" applyAlignment="1">
      <alignment horizontal="center"/>
    </xf>
    <xf numFmtId="169" fontId="6" fillId="7" borderId="13" xfId="0" applyNumberFormat="1" applyFont="1" applyFill="1" applyBorder="1" applyAlignment="1">
      <alignment horizontal="center"/>
    </xf>
    <xf numFmtId="169" fontId="6" fillId="7" borderId="30" xfId="0" applyNumberFormat="1" applyFont="1" applyFill="1" applyBorder="1" applyAlignment="1">
      <alignment horizontal="center"/>
    </xf>
    <xf numFmtId="169" fontId="6" fillId="7" borderId="31" xfId="0" applyNumberFormat="1" applyFont="1" applyFill="1" applyBorder="1" applyAlignment="1">
      <alignment horizontal="center"/>
    </xf>
    <xf numFmtId="169" fontId="6" fillId="7" borderId="1" xfId="0" applyNumberFormat="1" applyFont="1" applyFill="1" applyBorder="1" applyAlignment="1">
      <alignment horizontal="center"/>
    </xf>
    <xf numFmtId="169" fontId="6" fillId="7" borderId="10" xfId="0" applyNumberFormat="1" applyFont="1" applyFill="1" applyBorder="1" applyAlignment="1">
      <alignment horizontal="center"/>
    </xf>
    <xf numFmtId="2" fontId="6" fillId="7" borderId="20" xfId="0" applyNumberFormat="1" applyFont="1" applyFill="1" applyBorder="1" applyAlignment="1">
      <alignment horizontal="center" vertical="center"/>
    </xf>
    <xf numFmtId="164" fontId="6" fillId="10" borderId="25" xfId="0" applyNumberFormat="1" applyFont="1" applyFill="1" applyBorder="1" applyAlignment="1">
      <alignment horizontal="center" vertical="center"/>
    </xf>
    <xf numFmtId="164" fontId="6" fillId="10" borderId="20" xfId="0" applyNumberFormat="1" applyFont="1" applyFill="1" applyBorder="1" applyAlignment="1">
      <alignment horizontal="center" vertical="center"/>
    </xf>
    <xf numFmtId="0" fontId="38" fillId="15" borderId="18" xfId="0" applyFont="1" applyFill="1" applyBorder="1" applyAlignment="1">
      <alignment horizontal="center" vertical="center" shrinkToFit="1"/>
    </xf>
    <xf numFmtId="0" fontId="38" fillId="15" borderId="2" xfId="0" applyFont="1" applyFill="1" applyBorder="1" applyAlignment="1">
      <alignment horizontal="center" vertical="center" shrinkToFit="1"/>
    </xf>
    <xf numFmtId="0" fontId="38" fillId="15" borderId="17" xfId="0" applyFont="1" applyFill="1" applyBorder="1" applyAlignment="1">
      <alignment horizontal="center" vertical="center" shrinkToFit="1"/>
    </xf>
    <xf numFmtId="0" fontId="38" fillId="15" borderId="3" xfId="0" applyFont="1" applyFill="1" applyBorder="1" applyAlignment="1">
      <alignment horizontal="center" vertical="center" shrinkToFit="1"/>
    </xf>
    <xf numFmtId="0" fontId="38" fillId="15" borderId="0" xfId="0" applyFont="1" applyFill="1" applyBorder="1" applyAlignment="1">
      <alignment horizontal="center" vertical="center" shrinkToFit="1"/>
    </xf>
    <xf numFmtId="0" fontId="38" fillId="15" borderId="8" xfId="0" applyFont="1" applyFill="1" applyBorder="1" applyAlignment="1">
      <alignment horizontal="center" vertical="center" shrinkToFit="1"/>
    </xf>
    <xf numFmtId="0" fontId="38" fillId="15" borderId="9" xfId="0" applyFont="1" applyFill="1" applyBorder="1" applyAlignment="1">
      <alignment horizontal="center" vertical="center" shrinkToFit="1"/>
    </xf>
    <xf numFmtId="0" fontId="38" fillId="15" borderId="1" xfId="0" applyFont="1" applyFill="1" applyBorder="1" applyAlignment="1">
      <alignment horizontal="center" vertical="center" shrinkToFit="1"/>
    </xf>
    <xf numFmtId="0" fontId="38" fillId="15" borderId="10" xfId="0" applyFont="1" applyFill="1" applyBorder="1" applyAlignment="1">
      <alignment horizontal="center" vertical="center" shrinkToFit="1"/>
    </xf>
    <xf numFmtId="1" fontId="5" fillId="15" borderId="29" xfId="0" applyNumberFormat="1" applyFont="1" applyFill="1" applyBorder="1" applyAlignment="1">
      <alignment horizontal="center" vertical="center" shrinkToFit="1"/>
    </xf>
    <xf numFmtId="1" fontId="5" fillId="15" borderId="6" xfId="0" applyNumberFormat="1" applyFont="1" applyFill="1" applyBorder="1" applyAlignment="1">
      <alignment horizontal="center" vertical="center" shrinkToFit="1"/>
    </xf>
    <xf numFmtId="1" fontId="5" fillId="15" borderId="16" xfId="0" applyNumberFormat="1" applyFont="1" applyFill="1" applyBorder="1" applyAlignment="1">
      <alignment horizontal="center" vertical="center" shrinkToFit="1"/>
    </xf>
    <xf numFmtId="1" fontId="5" fillId="15" borderId="5" xfId="0" applyNumberFormat="1" applyFont="1" applyFill="1" applyBorder="1" applyAlignment="1">
      <alignment horizontal="center" vertical="center" shrinkToFit="1"/>
    </xf>
    <xf numFmtId="1" fontId="5" fillId="15" borderId="31" xfId="0" applyNumberFormat="1" applyFont="1" applyFill="1" applyBorder="1" applyAlignment="1">
      <alignment horizontal="center" vertical="center" shrinkToFit="1"/>
    </xf>
    <xf numFmtId="1" fontId="5" fillId="15" borderId="32" xfId="0" applyNumberFormat="1" applyFont="1" applyFill="1" applyBorder="1" applyAlignment="1">
      <alignment horizontal="center" vertical="center" shrinkToFit="1"/>
    </xf>
    <xf numFmtId="0" fontId="5" fillId="15" borderId="29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/>
    </xf>
    <xf numFmtId="0" fontId="5" fillId="15" borderId="30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164" fontId="5" fillId="15" borderId="29" xfId="0" applyNumberFormat="1" applyFont="1" applyFill="1" applyBorder="1" applyAlignment="1">
      <alignment horizontal="center" vertical="center"/>
    </xf>
    <xf numFmtId="164" fontId="5" fillId="15" borderId="13" xfId="0" applyNumberFormat="1" applyFont="1" applyFill="1" applyBorder="1" applyAlignment="1">
      <alignment horizontal="center" vertical="center"/>
    </xf>
    <xf numFmtId="164" fontId="5" fillId="15" borderId="30" xfId="0" applyNumberFormat="1" applyFont="1" applyFill="1" applyBorder="1" applyAlignment="1">
      <alignment horizontal="center" vertical="center"/>
    </xf>
    <xf numFmtId="164" fontId="5" fillId="15" borderId="6" xfId="0" applyNumberFormat="1" applyFont="1" applyFill="1" applyBorder="1" applyAlignment="1">
      <alignment horizontal="center" vertical="center"/>
    </xf>
    <xf numFmtId="164" fontId="5" fillId="15" borderId="31" xfId="0" applyNumberFormat="1" applyFont="1" applyFill="1" applyBorder="1" applyAlignment="1">
      <alignment horizontal="center" vertical="center"/>
    </xf>
    <xf numFmtId="164" fontId="5" fillId="15" borderId="1" xfId="0" applyNumberFormat="1" applyFont="1" applyFill="1" applyBorder="1" applyAlignment="1">
      <alignment horizontal="center" vertical="center"/>
    </xf>
    <xf numFmtId="164" fontId="5" fillId="15" borderId="10" xfId="0" applyNumberFormat="1" applyFont="1" applyFill="1" applyBorder="1" applyAlignment="1">
      <alignment horizontal="center" vertical="center"/>
    </xf>
    <xf numFmtId="164" fontId="5" fillId="15" borderId="32" xfId="0" applyNumberFormat="1" applyFont="1" applyFill="1" applyBorder="1" applyAlignment="1">
      <alignment horizontal="center" vertical="center"/>
    </xf>
    <xf numFmtId="0" fontId="23" fillId="15" borderId="26" xfId="0" applyFont="1" applyFill="1" applyBorder="1" applyAlignment="1">
      <alignment horizontal="center" vertical="center" shrinkToFit="1"/>
    </xf>
    <xf numFmtId="0" fontId="23" fillId="15" borderId="19" xfId="0" applyFont="1" applyFill="1" applyBorder="1" applyAlignment="1">
      <alignment horizontal="center" vertical="center" shrinkToFit="1"/>
    </xf>
    <xf numFmtId="0" fontId="23" fillId="15" borderId="27" xfId="0" applyFont="1" applyFill="1" applyBorder="1" applyAlignment="1">
      <alignment horizontal="center" vertical="center" shrinkToFit="1"/>
    </xf>
    <xf numFmtId="164" fontId="14" fillId="15" borderId="33" xfId="0" applyNumberFormat="1" applyFont="1" applyFill="1" applyBorder="1" applyAlignment="1">
      <alignment horizontal="right" vertical="center"/>
    </xf>
    <xf numFmtId="164" fontId="14" fillId="15" borderId="30" xfId="0" applyNumberFormat="1" applyFont="1" applyFill="1" applyBorder="1" applyAlignment="1">
      <alignment horizontal="right" vertical="center"/>
    </xf>
    <xf numFmtId="164" fontId="6" fillId="15" borderId="29" xfId="0" applyNumberFormat="1" applyFont="1" applyFill="1" applyBorder="1" applyAlignment="1">
      <alignment horizontal="center" vertical="center"/>
    </xf>
    <xf numFmtId="164" fontId="6" fillId="15" borderId="13" xfId="0" applyNumberFormat="1" applyFont="1" applyFill="1" applyBorder="1" applyAlignment="1">
      <alignment horizontal="center" vertical="center"/>
    </xf>
    <xf numFmtId="164" fontId="6" fillId="15" borderId="30" xfId="0" applyNumberFormat="1" applyFont="1" applyFill="1" applyBorder="1" applyAlignment="1">
      <alignment horizontal="center" vertical="center"/>
    </xf>
    <xf numFmtId="164" fontId="6" fillId="15" borderId="6" xfId="0" applyNumberFormat="1" applyFont="1" applyFill="1" applyBorder="1" applyAlignment="1">
      <alignment horizontal="center" vertical="center"/>
    </xf>
    <xf numFmtId="164" fontId="6" fillId="15" borderId="33" xfId="0" applyNumberFormat="1" applyFont="1" applyFill="1" applyBorder="1" applyAlignment="1">
      <alignment horizontal="center" vertical="center"/>
    </xf>
    <xf numFmtId="164" fontId="14" fillId="15" borderId="11" xfId="0" applyNumberFormat="1" applyFont="1" applyFill="1" applyBorder="1" applyAlignment="1">
      <alignment horizontal="right" vertical="center"/>
    </xf>
    <xf numFmtId="164" fontId="14" fillId="15" borderId="28" xfId="0" applyNumberFormat="1" applyFont="1" applyFill="1" applyBorder="1" applyAlignment="1">
      <alignment horizontal="right" vertical="center"/>
    </xf>
    <xf numFmtId="164" fontId="6" fillId="15" borderId="37" xfId="0" applyNumberFormat="1" applyFont="1" applyFill="1" applyBorder="1" applyAlignment="1">
      <alignment horizontal="center" vertical="center"/>
    </xf>
    <xf numFmtId="164" fontId="6" fillId="15" borderId="14" xfId="0" applyNumberFormat="1" applyFont="1" applyFill="1" applyBorder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164" fontId="6" fillId="15" borderId="12" xfId="0" applyNumberFormat="1" applyFont="1" applyFill="1" applyBorder="1" applyAlignment="1">
      <alignment horizontal="center" vertical="center"/>
    </xf>
    <xf numFmtId="164" fontId="6" fillId="15" borderId="11" xfId="0" applyNumberFormat="1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 shrinkToFit="1"/>
    </xf>
    <xf numFmtId="0" fontId="5" fillId="16" borderId="30" xfId="0" applyFont="1" applyFill="1" applyBorder="1" applyAlignment="1">
      <alignment horizontal="center" vertical="center" shrinkToFit="1"/>
    </xf>
    <xf numFmtId="0" fontId="5" fillId="16" borderId="16" xfId="0" applyFont="1" applyFill="1" applyBorder="1" applyAlignment="1">
      <alignment horizontal="center" vertical="center" shrinkToFit="1"/>
    </xf>
    <xf numFmtId="0" fontId="5" fillId="16" borderId="8" xfId="0" applyFont="1" applyFill="1" applyBorder="1" applyAlignment="1">
      <alignment horizontal="center" vertical="center" shrinkToFit="1"/>
    </xf>
    <xf numFmtId="0" fontId="5" fillId="16" borderId="31" xfId="0" applyFont="1" applyFill="1" applyBorder="1" applyAlignment="1">
      <alignment horizontal="center" vertical="center" shrinkToFit="1"/>
    </xf>
    <xf numFmtId="0" fontId="5" fillId="16" borderId="10" xfId="0" applyFont="1" applyFill="1" applyBorder="1" applyAlignment="1">
      <alignment horizontal="center" vertical="center" shrinkToFit="1"/>
    </xf>
    <xf numFmtId="164" fontId="14" fillId="16" borderId="25" xfId="0" applyNumberFormat="1" applyFont="1" applyFill="1" applyBorder="1" applyAlignment="1">
      <alignment horizontal="right" vertical="center"/>
    </xf>
    <xf numFmtId="164" fontId="14" fillId="16" borderId="26" xfId="0" applyNumberFormat="1" applyFont="1" applyFill="1" applyBorder="1" applyAlignment="1">
      <alignment horizontal="right" vertical="center"/>
    </xf>
    <xf numFmtId="164" fontId="6" fillId="16" borderId="24" xfId="0" applyNumberFormat="1" applyFont="1" applyFill="1" applyBorder="1" applyAlignment="1">
      <alignment horizontal="center" vertical="center"/>
    </xf>
    <xf numFmtId="164" fontId="6" fillId="16" borderId="15" xfId="0" applyNumberFormat="1" applyFont="1" applyFill="1" applyBorder="1" applyAlignment="1">
      <alignment horizontal="center" vertical="center"/>
    </xf>
    <xf numFmtId="164" fontId="6" fillId="16" borderId="26" xfId="0" applyNumberFormat="1" applyFont="1" applyFill="1" applyBorder="1" applyAlignment="1">
      <alignment horizontal="center" vertical="center"/>
    </xf>
    <xf numFmtId="164" fontId="6" fillId="16" borderId="20" xfId="0" applyNumberFormat="1" applyFont="1" applyFill="1" applyBorder="1" applyAlignment="1">
      <alignment horizontal="center" vertical="center"/>
    </xf>
    <xf numFmtId="164" fontId="6" fillId="16" borderId="19" xfId="0" applyNumberFormat="1" applyFont="1" applyFill="1" applyBorder="1" applyAlignment="1">
      <alignment horizontal="center" vertical="center"/>
    </xf>
    <xf numFmtId="164" fontId="6" fillId="16" borderId="27" xfId="0" applyNumberFormat="1" applyFont="1" applyFill="1" applyBorder="1" applyAlignment="1">
      <alignment horizontal="center" vertical="center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J202"/>
  <sheetViews>
    <sheetView tabSelected="1" showRuler="0" view="pageLayout" topLeftCell="A36" zoomScale="150" workbookViewId="0">
      <selection activeCell="B36" sqref="B36"/>
    </sheetView>
  </sheetViews>
  <sheetFormatPr baseColWidth="10" defaultColWidth="2.42578125" defaultRowHeight="22" customHeight="1" x14ac:dyDescent="0"/>
  <cols>
    <col min="1" max="1" width="2.5703125" style="2" customWidth="1"/>
    <col min="2" max="2" width="2.42578125" style="2" customWidth="1"/>
    <col min="3" max="4" width="1.28515625" style="2" customWidth="1"/>
    <col min="5" max="5" width="1.140625" style="2" customWidth="1"/>
    <col min="6" max="8" width="1.28515625" style="2" customWidth="1"/>
    <col min="9" max="9" width="1" style="2" customWidth="1"/>
    <col min="10" max="10" width="1.28515625" style="2" customWidth="1"/>
    <col min="11" max="40" width="1.42578125" style="2" customWidth="1"/>
    <col min="41" max="41" width="1.28515625" style="2" customWidth="1"/>
    <col min="42" max="48" width="1.42578125" style="2" customWidth="1"/>
    <col min="49" max="49" width="1.28515625" style="2" customWidth="1"/>
    <col min="50" max="50" width="1.42578125" style="2" customWidth="1"/>
    <col min="51" max="54" width="1.5703125" style="2" customWidth="1"/>
    <col min="55" max="16384" width="2.42578125" style="2"/>
  </cols>
  <sheetData>
    <row r="1" spans="1:64" s="1" customFormat="1" ht="25" customHeight="1">
      <c r="A1" s="394" t="s">
        <v>128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6"/>
      <c r="BC1"/>
      <c r="BD1"/>
      <c r="BE1"/>
      <c r="BF1"/>
      <c r="BG1"/>
      <c r="BH1"/>
      <c r="BI1"/>
      <c r="BJ1"/>
      <c r="BK1"/>
      <c r="BL1"/>
    </row>
    <row r="2" spans="1:64" ht="12" customHeight="1">
      <c r="A2" s="509" t="s">
        <v>129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1"/>
      <c r="BC2"/>
      <c r="BD2"/>
      <c r="BE2"/>
      <c r="BF2"/>
      <c r="BG2"/>
      <c r="BH2"/>
      <c r="BI2"/>
      <c r="BJ2"/>
      <c r="BK2"/>
      <c r="BL2"/>
    </row>
    <row r="3" spans="1:64" ht="5" customHeight="1" thickBot="1">
      <c r="BA3"/>
      <c r="BB3"/>
      <c r="BC3"/>
      <c r="BD3"/>
      <c r="BE3"/>
      <c r="BF3"/>
      <c r="BG3"/>
      <c r="BH3"/>
      <c r="BI3"/>
      <c r="BJ3"/>
      <c r="BK3"/>
      <c r="BL3"/>
    </row>
    <row r="4" spans="1:64" ht="9" customHeight="1">
      <c r="A4" s="531" t="s">
        <v>28</v>
      </c>
      <c r="B4" s="532"/>
      <c r="C4" s="532"/>
      <c r="D4" s="532"/>
      <c r="E4" s="532"/>
      <c r="F4" s="532"/>
      <c r="G4" s="532"/>
      <c r="H4" s="532"/>
      <c r="I4" s="532"/>
      <c r="J4" s="533"/>
      <c r="K4" s="412" t="s">
        <v>19</v>
      </c>
      <c r="L4" s="413"/>
      <c r="M4" s="413"/>
      <c r="N4" s="51"/>
      <c r="O4" s="51"/>
      <c r="P4" s="124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41" t="s">
        <v>30</v>
      </c>
      <c r="AN4" s="541"/>
      <c r="AO4" s="541"/>
      <c r="AP4" s="541"/>
      <c r="AQ4" s="541" t="s">
        <v>31</v>
      </c>
      <c r="AR4" s="541"/>
      <c r="AS4" s="541"/>
      <c r="AT4" s="541"/>
      <c r="AU4" s="541" t="s">
        <v>32</v>
      </c>
      <c r="AV4" s="541"/>
      <c r="AW4" s="541"/>
      <c r="AX4" s="541"/>
      <c r="AY4" s="541" t="s">
        <v>29</v>
      </c>
      <c r="AZ4" s="541"/>
      <c r="BA4" s="541"/>
      <c r="BB4" s="570"/>
      <c r="BC4"/>
      <c r="BD4"/>
      <c r="BE4"/>
      <c r="BF4"/>
      <c r="BG4"/>
      <c r="BH4"/>
      <c r="BI4"/>
      <c r="BJ4"/>
      <c r="BK4"/>
      <c r="BL4"/>
    </row>
    <row r="5" spans="1:64" ht="9" customHeight="1">
      <c r="A5" s="534"/>
      <c r="B5" s="535"/>
      <c r="C5" s="535"/>
      <c r="D5" s="535"/>
      <c r="E5" s="535"/>
      <c r="F5" s="535"/>
      <c r="G5" s="535"/>
      <c r="H5" s="535"/>
      <c r="I5" s="535"/>
      <c r="J5" s="536"/>
      <c r="K5" s="414"/>
      <c r="L5" s="415"/>
      <c r="M5" s="415"/>
      <c r="N5" s="7"/>
      <c r="O5" s="7"/>
      <c r="P5" s="125"/>
      <c r="Q5" s="7"/>
      <c r="R5" s="7"/>
      <c r="S5" s="39"/>
      <c r="T5" s="39"/>
      <c r="U5" s="39"/>
      <c r="V5" s="39"/>
      <c r="W5" s="39"/>
      <c r="X5" s="39"/>
      <c r="Y5" s="39"/>
      <c r="Z5" s="39"/>
      <c r="AA5" s="34"/>
      <c r="AB5" s="34"/>
      <c r="AC5" s="34"/>
      <c r="AD5" s="34"/>
      <c r="AE5" s="35"/>
      <c r="AF5" s="35"/>
      <c r="AG5" s="35"/>
      <c r="AH5" s="35"/>
      <c r="AI5" s="7"/>
      <c r="AJ5" s="7"/>
      <c r="AK5" s="7"/>
      <c r="AL5" s="7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71"/>
      <c r="AZ5" s="571"/>
      <c r="BA5" s="571"/>
      <c r="BB5" s="572"/>
      <c r="BC5"/>
      <c r="BD5"/>
      <c r="BE5"/>
      <c r="BF5"/>
      <c r="BG5"/>
      <c r="BH5"/>
      <c r="BI5"/>
      <c r="BJ5"/>
      <c r="BK5"/>
      <c r="BL5"/>
    </row>
    <row r="6" spans="1:64" ht="8" customHeight="1">
      <c r="A6" s="50"/>
      <c r="B6" s="7"/>
      <c r="C6" s="7"/>
      <c r="D6" s="7"/>
      <c r="E6" s="7"/>
      <c r="F6" s="7"/>
      <c r="G6" s="7"/>
      <c r="H6" s="7"/>
      <c r="I6" s="7"/>
      <c r="J6" s="7"/>
      <c r="K6" s="33"/>
      <c r="L6" s="33"/>
      <c r="M6" s="364" t="s">
        <v>50</v>
      </c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5"/>
      <c r="AM6" s="419" t="s">
        <v>17</v>
      </c>
      <c r="AN6" s="420"/>
      <c r="AO6" s="420"/>
      <c r="AP6" s="421"/>
      <c r="AQ6" s="543">
        <v>0</v>
      </c>
      <c r="AR6" s="544"/>
      <c r="AS6" s="544"/>
      <c r="AT6" s="545"/>
      <c r="AU6" s="419" t="s">
        <v>17</v>
      </c>
      <c r="AV6" s="420"/>
      <c r="AW6" s="420"/>
      <c r="AX6" s="421"/>
      <c r="AY6" s="549">
        <v>0</v>
      </c>
      <c r="AZ6" s="550"/>
      <c r="BA6" s="550"/>
      <c r="BB6" s="551"/>
      <c r="BC6"/>
      <c r="BD6"/>
      <c r="BE6"/>
      <c r="BF6"/>
      <c r="BG6"/>
      <c r="BH6"/>
      <c r="BI6"/>
      <c r="BJ6"/>
      <c r="BK6"/>
      <c r="BL6"/>
    </row>
    <row r="7" spans="1:64" ht="8" customHeight="1">
      <c r="A7" s="50"/>
      <c r="B7" s="7"/>
      <c r="C7" s="7"/>
      <c r="D7" s="7"/>
      <c r="E7" s="7"/>
      <c r="F7" s="7"/>
      <c r="G7" s="7"/>
      <c r="H7" s="7"/>
      <c r="I7" s="7"/>
      <c r="J7" s="7"/>
      <c r="K7" s="46"/>
      <c r="L7" s="46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5"/>
      <c r="AM7" s="422"/>
      <c r="AN7" s="423"/>
      <c r="AO7" s="423"/>
      <c r="AP7" s="424"/>
      <c r="AQ7" s="546"/>
      <c r="AR7" s="547"/>
      <c r="AS7" s="547"/>
      <c r="AT7" s="548"/>
      <c r="AU7" s="422"/>
      <c r="AV7" s="423"/>
      <c r="AW7" s="423"/>
      <c r="AX7" s="424"/>
      <c r="AY7" s="552"/>
      <c r="AZ7" s="553"/>
      <c r="BA7" s="553"/>
      <c r="BB7" s="554"/>
      <c r="BC7"/>
      <c r="BD7"/>
      <c r="BE7"/>
      <c r="BF7"/>
      <c r="BG7"/>
      <c r="BH7"/>
      <c r="BI7"/>
      <c r="BJ7"/>
      <c r="BK7"/>
      <c r="BL7"/>
    </row>
    <row r="8" spans="1:64" ht="8" customHeight="1">
      <c r="A8" s="213" t="s">
        <v>33</v>
      </c>
      <c r="B8" s="214"/>
      <c r="C8" s="214"/>
      <c r="D8" s="215"/>
      <c r="E8" s="525"/>
      <c r="F8" s="526"/>
      <c r="G8" s="526"/>
      <c r="H8" s="526"/>
      <c r="I8" s="527"/>
      <c r="J8" s="33"/>
      <c r="K8" s="135"/>
      <c r="L8" s="135"/>
      <c r="M8" s="182" t="s">
        <v>51</v>
      </c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3"/>
      <c r="AM8" s="575" t="s">
        <v>17</v>
      </c>
      <c r="AN8" s="576"/>
      <c r="AO8" s="576"/>
      <c r="AP8" s="577"/>
      <c r="AQ8" s="543">
        <v>0</v>
      </c>
      <c r="AR8" s="544"/>
      <c r="AS8" s="544"/>
      <c r="AT8" s="545"/>
      <c r="AU8" s="419" t="s">
        <v>17</v>
      </c>
      <c r="AV8" s="420"/>
      <c r="AW8" s="420"/>
      <c r="AX8" s="421"/>
      <c r="AY8" s="573">
        <v>0</v>
      </c>
      <c r="AZ8" s="573"/>
      <c r="BA8" s="573"/>
      <c r="BB8" s="574"/>
      <c r="BC8"/>
      <c r="BD8"/>
      <c r="BE8"/>
      <c r="BF8"/>
      <c r="BG8"/>
      <c r="BH8"/>
      <c r="BI8"/>
      <c r="BJ8"/>
      <c r="BK8"/>
      <c r="BL8"/>
    </row>
    <row r="9" spans="1:64" ht="8" customHeight="1">
      <c r="A9" s="213"/>
      <c r="B9" s="214"/>
      <c r="C9" s="214"/>
      <c r="D9" s="215"/>
      <c r="E9" s="528"/>
      <c r="F9" s="529"/>
      <c r="G9" s="529"/>
      <c r="H9" s="529"/>
      <c r="I9" s="530"/>
      <c r="J9" s="7"/>
      <c r="K9" s="135"/>
      <c r="L9" s="135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3"/>
      <c r="AM9" s="578"/>
      <c r="AN9" s="579"/>
      <c r="AO9" s="579"/>
      <c r="AP9" s="580"/>
      <c r="AQ9" s="546"/>
      <c r="AR9" s="547"/>
      <c r="AS9" s="547"/>
      <c r="AT9" s="548"/>
      <c r="AU9" s="422"/>
      <c r="AV9" s="423"/>
      <c r="AW9" s="423"/>
      <c r="AX9" s="424"/>
      <c r="AY9" s="573"/>
      <c r="AZ9" s="573"/>
      <c r="BA9" s="573"/>
      <c r="BB9" s="574"/>
      <c r="BC9"/>
      <c r="BD9"/>
      <c r="BE9"/>
      <c r="BF9"/>
      <c r="BG9"/>
      <c r="BH9"/>
      <c r="BI9"/>
      <c r="BJ9"/>
      <c r="BK9"/>
      <c r="BL9"/>
    </row>
    <row r="10" spans="1:64" ht="8" customHeight="1">
      <c r="A10" s="50"/>
      <c r="B10" s="45"/>
      <c r="C10" s="108"/>
      <c r="D10" s="108"/>
      <c r="E10" s="108"/>
      <c r="F10" s="108"/>
      <c r="G10" s="108"/>
      <c r="H10" s="108"/>
      <c r="I10" s="108"/>
      <c r="J10" s="108"/>
      <c r="K10" s="540" t="s">
        <v>70</v>
      </c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5"/>
      <c r="AM10" s="419">
        <f>90-E8</f>
        <v>90</v>
      </c>
      <c r="AN10" s="420"/>
      <c r="AO10" s="420"/>
      <c r="AP10" s="421"/>
      <c r="AQ10" s="419">
        <f>90-(E8-23.44)</f>
        <v>113.44</v>
      </c>
      <c r="AR10" s="420"/>
      <c r="AS10" s="420"/>
      <c r="AT10" s="421"/>
      <c r="AU10" s="419">
        <f>90-E8</f>
        <v>90</v>
      </c>
      <c r="AV10" s="420"/>
      <c r="AW10" s="420"/>
      <c r="AX10" s="421"/>
      <c r="AY10" s="494">
        <f>90-(E8+23.44)</f>
        <v>66.56</v>
      </c>
      <c r="AZ10" s="494"/>
      <c r="BA10" s="494"/>
      <c r="BB10" s="495"/>
      <c r="BC10"/>
      <c r="BD10"/>
      <c r="BE10"/>
      <c r="BF10"/>
      <c r="BG10"/>
      <c r="BH10"/>
      <c r="BI10"/>
      <c r="BJ10"/>
      <c r="BK10"/>
      <c r="BL10"/>
    </row>
    <row r="11" spans="1:64" ht="8" customHeight="1">
      <c r="A11" s="54"/>
      <c r="B11" s="45"/>
      <c r="C11" s="108"/>
      <c r="D11" s="108"/>
      <c r="E11" s="108"/>
      <c r="F11" s="108"/>
      <c r="G11" s="108"/>
      <c r="H11" s="108"/>
      <c r="I11" s="108"/>
      <c r="J11" s="108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5"/>
      <c r="AM11" s="422"/>
      <c r="AN11" s="423"/>
      <c r="AO11" s="423"/>
      <c r="AP11" s="424"/>
      <c r="AQ11" s="422"/>
      <c r="AR11" s="423"/>
      <c r="AS11" s="423"/>
      <c r="AT11" s="424"/>
      <c r="AU11" s="422"/>
      <c r="AV11" s="423"/>
      <c r="AW11" s="423"/>
      <c r="AX11" s="424"/>
      <c r="AY11" s="494"/>
      <c r="AZ11" s="494"/>
      <c r="BA11" s="494"/>
      <c r="BB11" s="495"/>
      <c r="BC11"/>
      <c r="BD11"/>
      <c r="BE11"/>
      <c r="BF11"/>
      <c r="BG11"/>
      <c r="BH11"/>
      <c r="BI11"/>
      <c r="BJ11"/>
      <c r="BK11"/>
      <c r="BL11"/>
    </row>
    <row r="12" spans="1:64" ht="6" customHeight="1">
      <c r="A12" s="213" t="s">
        <v>40</v>
      </c>
      <c r="B12" s="214"/>
      <c r="C12" s="214"/>
      <c r="D12" s="215"/>
      <c r="E12" s="216"/>
      <c r="F12" s="217"/>
      <c r="G12" s="374" t="s">
        <v>6</v>
      </c>
      <c r="H12" s="375"/>
      <c r="I12" s="134"/>
      <c r="J12" s="139"/>
      <c r="K12" s="135"/>
      <c r="L12" s="135"/>
      <c r="M12" s="107"/>
      <c r="N12" s="3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 t="s">
        <v>2</v>
      </c>
      <c r="AZ12" s="7"/>
      <c r="BA12" s="59"/>
      <c r="BB12" s="58"/>
      <c r="BC12"/>
      <c r="BD12"/>
      <c r="BE12"/>
      <c r="BF12"/>
      <c r="BG12"/>
      <c r="BH12"/>
      <c r="BI12"/>
      <c r="BJ12"/>
      <c r="BK12"/>
      <c r="BL12"/>
    </row>
    <row r="13" spans="1:64" s="4" customFormat="1" ht="9" customHeight="1">
      <c r="A13" s="213"/>
      <c r="B13" s="214"/>
      <c r="C13" s="214"/>
      <c r="D13" s="215"/>
      <c r="E13" s="218"/>
      <c r="F13" s="219"/>
      <c r="G13" s="374"/>
      <c r="H13" s="375"/>
      <c r="I13" s="134"/>
      <c r="J13" s="224" t="s">
        <v>71</v>
      </c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5"/>
      <c r="AR13" s="188">
        <f>ROUND(1/TAN(RADIANS(AY10)),2)</f>
        <v>0.43</v>
      </c>
      <c r="AS13" s="189"/>
      <c r="AT13" s="189"/>
      <c r="AU13" s="190"/>
      <c r="AV13" s="194" t="s">
        <v>41</v>
      </c>
      <c r="AW13" s="195"/>
      <c r="AX13" s="195"/>
      <c r="AY13" s="195"/>
      <c r="AZ13" s="196"/>
      <c r="BA13" s="184">
        <v>0</v>
      </c>
      <c r="BB13" s="185"/>
      <c r="BC13"/>
      <c r="BD13"/>
      <c r="BE13"/>
      <c r="BF13"/>
      <c r="BG13"/>
      <c r="BH13"/>
      <c r="BI13"/>
      <c r="BJ13"/>
      <c r="BK13"/>
    </row>
    <row r="14" spans="1:64" s="4" customFormat="1" ht="8" customHeight="1">
      <c r="A14" s="136"/>
      <c r="B14" s="137"/>
      <c r="C14" s="137"/>
      <c r="D14" s="138"/>
      <c r="E14" s="220">
        <f>E12*3.28</f>
        <v>0</v>
      </c>
      <c r="F14" s="221"/>
      <c r="G14" s="374" t="s">
        <v>34</v>
      </c>
      <c r="H14" s="375"/>
      <c r="I14" s="375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5"/>
      <c r="AR14" s="191"/>
      <c r="AS14" s="192"/>
      <c r="AT14" s="192"/>
      <c r="AU14" s="193"/>
      <c r="AV14" s="194"/>
      <c r="AW14" s="195"/>
      <c r="AX14" s="195"/>
      <c r="AY14" s="195"/>
      <c r="AZ14" s="196"/>
      <c r="BA14" s="186"/>
      <c r="BB14" s="187"/>
      <c r="BC14"/>
      <c r="BD14"/>
      <c r="BE14"/>
      <c r="BF14"/>
      <c r="BG14"/>
      <c r="BH14"/>
      <c r="BI14"/>
      <c r="BJ14"/>
      <c r="BK14"/>
    </row>
    <row r="15" spans="1:64" s="26" customFormat="1" ht="6" customHeight="1">
      <c r="A15" s="136"/>
      <c r="B15" s="137"/>
      <c r="C15" s="137"/>
      <c r="D15" s="138"/>
      <c r="E15" s="222"/>
      <c r="F15" s="223"/>
      <c r="G15" s="374"/>
      <c r="H15" s="375"/>
      <c r="I15" s="375"/>
      <c r="J15" s="139"/>
      <c r="K15" s="137"/>
      <c r="L15" s="137"/>
      <c r="M15" s="134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7"/>
      <c r="AS15" s="117"/>
      <c r="AT15" s="133"/>
      <c r="AU15" s="133"/>
      <c r="AV15" s="133"/>
      <c r="AW15" s="133"/>
      <c r="AX15" s="133"/>
      <c r="AY15" s="133"/>
      <c r="AZ15" s="112"/>
      <c r="BA15" s="112"/>
      <c r="BB15" s="132"/>
      <c r="BC15"/>
      <c r="BD15"/>
      <c r="BE15"/>
      <c r="BF15"/>
      <c r="BG15"/>
      <c r="BH15"/>
      <c r="BI15"/>
      <c r="BJ15"/>
      <c r="BK15"/>
      <c r="BL15"/>
    </row>
    <row r="16" spans="1:64" s="26" customFormat="1" ht="8" customHeight="1">
      <c r="A16" s="115"/>
      <c r="B16" s="107"/>
      <c r="C16" s="107"/>
      <c r="D16" s="107"/>
      <c r="E16" s="107"/>
      <c r="F16" s="107"/>
      <c r="G16" s="107"/>
      <c r="H16" s="226" t="s">
        <v>52</v>
      </c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7"/>
      <c r="AR16" s="207">
        <v>0</v>
      </c>
      <c r="AS16" s="208"/>
      <c r="AT16" s="208"/>
      <c r="AU16" s="209"/>
      <c r="AV16" s="201" t="s">
        <v>53</v>
      </c>
      <c r="AW16" s="202"/>
      <c r="AX16" s="202"/>
      <c r="AY16" s="202"/>
      <c r="AZ16" s="203"/>
      <c r="BA16" s="197">
        <v>0</v>
      </c>
      <c r="BB16" s="198"/>
      <c r="BC16"/>
      <c r="BD16"/>
      <c r="BE16"/>
      <c r="BF16"/>
      <c r="BG16"/>
      <c r="BH16"/>
      <c r="BI16"/>
      <c r="BJ16"/>
      <c r="BK16"/>
      <c r="BL16"/>
    </row>
    <row r="17" spans="1:244" s="7" customFormat="1" ht="9" customHeight="1" thickBot="1">
      <c r="A17" s="114" t="s">
        <v>3</v>
      </c>
      <c r="B17" s="116"/>
      <c r="C17" s="116"/>
      <c r="D17" s="116"/>
      <c r="E17" s="116"/>
      <c r="F17" s="116"/>
      <c r="G17" s="116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9"/>
      <c r="AR17" s="210"/>
      <c r="AS17" s="211"/>
      <c r="AT17" s="211"/>
      <c r="AU17" s="212"/>
      <c r="AV17" s="204"/>
      <c r="AW17" s="205"/>
      <c r="AX17" s="205"/>
      <c r="AY17" s="205"/>
      <c r="AZ17" s="206"/>
      <c r="BA17" s="199"/>
      <c r="BB17" s="200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244" s="71" customFormat="1" ht="5" customHeight="1" thickBo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</row>
    <row r="19" spans="1:244" s="4" customFormat="1" ht="9" customHeight="1">
      <c r="A19" s="407" t="s">
        <v>27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12" t="s">
        <v>5</v>
      </c>
      <c r="L19" s="413"/>
      <c r="M19" s="413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57"/>
      <c r="BC19" s="59"/>
      <c r="BD19"/>
      <c r="BE19"/>
      <c r="BF19"/>
      <c r="BG19"/>
      <c r="BH19"/>
      <c r="BI19"/>
      <c r="BJ19"/>
      <c r="BK19"/>
      <c r="BL19"/>
      <c r="BM19"/>
    </row>
    <row r="20" spans="1:244" s="4" customFormat="1" ht="9" customHeight="1">
      <c r="A20" s="409"/>
      <c r="B20" s="410"/>
      <c r="C20" s="410"/>
      <c r="D20" s="410"/>
      <c r="E20" s="410"/>
      <c r="F20" s="410"/>
      <c r="G20" s="410"/>
      <c r="H20" s="410"/>
      <c r="I20" s="410"/>
      <c r="J20" s="410"/>
      <c r="K20" s="414"/>
      <c r="L20" s="415"/>
      <c r="M20" s="415"/>
      <c r="N20" s="20"/>
      <c r="O20" s="403" t="s">
        <v>39</v>
      </c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4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20"/>
      <c r="AZ20" s="20"/>
      <c r="BA20" s="20"/>
      <c r="BB20" s="58"/>
      <c r="BC20" s="59"/>
      <c r="BD20"/>
      <c r="BE20"/>
      <c r="BF20"/>
      <c r="BG20"/>
      <c r="BH20"/>
      <c r="BI20"/>
      <c r="BJ20"/>
      <c r="BK20"/>
      <c r="BL20"/>
      <c r="BM20"/>
    </row>
    <row r="21" spans="1:244" s="4" customFormat="1" ht="5" customHeight="1">
      <c r="A21" s="48"/>
      <c r="B21" s="20"/>
      <c r="C21" s="22"/>
      <c r="D21" s="22"/>
      <c r="E21" s="22"/>
      <c r="F21" s="22"/>
      <c r="G21" s="19"/>
      <c r="H21" s="19"/>
      <c r="I21" s="19"/>
      <c r="J21" s="19"/>
      <c r="K21" s="19"/>
      <c r="L21" s="19"/>
      <c r="M21" s="19"/>
      <c r="N21" s="19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  <c r="AI21" s="405"/>
      <c r="AJ21" s="405"/>
      <c r="AK21" s="405"/>
      <c r="AL21" s="406"/>
      <c r="AM21" s="402"/>
      <c r="AN21" s="402"/>
      <c r="AO21" s="402"/>
      <c r="AP21" s="402"/>
      <c r="AQ21" s="402"/>
      <c r="AR21" s="402"/>
      <c r="AS21" s="402"/>
      <c r="AT21" s="402"/>
      <c r="AU21" s="402"/>
      <c r="AV21" s="402"/>
      <c r="AW21" s="402"/>
      <c r="AX21" s="402"/>
      <c r="AY21" s="20"/>
      <c r="AZ21" s="20"/>
      <c r="BA21" s="20"/>
      <c r="BB21" s="58"/>
      <c r="BC21" s="59"/>
      <c r="BD21"/>
      <c r="BE21"/>
      <c r="BF21"/>
      <c r="BG21"/>
      <c r="BH21"/>
      <c r="BI21"/>
      <c r="BJ21"/>
      <c r="BK21"/>
      <c r="BL21"/>
      <c r="BM21"/>
    </row>
    <row r="22" spans="1:244" s="5" customFormat="1" ht="14" customHeight="1">
      <c r="A22" s="49"/>
      <c r="B22" s="24"/>
      <c r="C22" s="393" t="s">
        <v>22</v>
      </c>
      <c r="D22" s="392"/>
      <c r="E22" s="392"/>
      <c r="F22" s="392"/>
      <c r="G22" s="392" t="s">
        <v>8</v>
      </c>
      <c r="H22" s="392"/>
      <c r="I22" s="392"/>
      <c r="J22" s="392"/>
      <c r="K22" s="392" t="s">
        <v>9</v>
      </c>
      <c r="L22" s="392"/>
      <c r="M22" s="392"/>
      <c r="N22" s="392"/>
      <c r="O22" s="392" t="s">
        <v>23</v>
      </c>
      <c r="P22" s="392"/>
      <c r="Q22" s="392"/>
      <c r="R22" s="392"/>
      <c r="S22" s="392" t="s">
        <v>10</v>
      </c>
      <c r="T22" s="392"/>
      <c r="U22" s="392"/>
      <c r="V22" s="392"/>
      <c r="W22" s="392" t="s">
        <v>11</v>
      </c>
      <c r="X22" s="392"/>
      <c r="Y22" s="392"/>
      <c r="Z22" s="392"/>
      <c r="AA22" s="392" t="s">
        <v>12</v>
      </c>
      <c r="AB22" s="392"/>
      <c r="AC22" s="392"/>
      <c r="AD22" s="392"/>
      <c r="AE22" s="392" t="s">
        <v>24</v>
      </c>
      <c r="AF22" s="392"/>
      <c r="AG22" s="392"/>
      <c r="AH22" s="392"/>
      <c r="AI22" s="392" t="s">
        <v>13</v>
      </c>
      <c r="AJ22" s="392"/>
      <c r="AK22" s="392"/>
      <c r="AL22" s="392"/>
      <c r="AM22" s="392" t="s">
        <v>14</v>
      </c>
      <c r="AN22" s="392"/>
      <c r="AO22" s="392"/>
      <c r="AP22" s="392"/>
      <c r="AQ22" s="392" t="s">
        <v>15</v>
      </c>
      <c r="AR22" s="392"/>
      <c r="AS22" s="392"/>
      <c r="AT22" s="392"/>
      <c r="AU22" s="392" t="s">
        <v>25</v>
      </c>
      <c r="AV22" s="392"/>
      <c r="AW22" s="392"/>
      <c r="AX22" s="411"/>
      <c r="AY22" s="397" t="s">
        <v>26</v>
      </c>
      <c r="AZ22" s="398"/>
      <c r="BA22" s="398"/>
      <c r="BB22" s="399"/>
      <c r="BC22"/>
      <c r="BD22"/>
      <c r="BE22"/>
      <c r="BF22"/>
      <c r="BG22"/>
      <c r="BH22"/>
      <c r="BI22"/>
      <c r="BJ22"/>
      <c r="BK22"/>
      <c r="BL22"/>
    </row>
    <row r="23" spans="1:244" s="4" customFormat="1" ht="16" customHeight="1">
      <c r="A23" s="380" t="s">
        <v>65</v>
      </c>
      <c r="B23" s="381"/>
      <c r="C23" s="382"/>
      <c r="D23" s="383"/>
      <c r="E23" s="383"/>
      <c r="F23" s="384"/>
      <c r="G23" s="382"/>
      <c r="H23" s="383"/>
      <c r="I23" s="383"/>
      <c r="J23" s="384"/>
      <c r="K23" s="382"/>
      <c r="L23" s="383"/>
      <c r="M23" s="383"/>
      <c r="N23" s="384"/>
      <c r="O23" s="382"/>
      <c r="P23" s="383"/>
      <c r="Q23" s="383"/>
      <c r="R23" s="384"/>
      <c r="S23" s="382"/>
      <c r="T23" s="383"/>
      <c r="U23" s="383"/>
      <c r="V23" s="384"/>
      <c r="W23" s="382"/>
      <c r="X23" s="383"/>
      <c r="Y23" s="383"/>
      <c r="Z23" s="384"/>
      <c r="AA23" s="382"/>
      <c r="AB23" s="383"/>
      <c r="AC23" s="383"/>
      <c r="AD23" s="384"/>
      <c r="AE23" s="382"/>
      <c r="AF23" s="383"/>
      <c r="AG23" s="383"/>
      <c r="AH23" s="384"/>
      <c r="AI23" s="382"/>
      <c r="AJ23" s="383"/>
      <c r="AK23" s="383"/>
      <c r="AL23" s="384"/>
      <c r="AM23" s="382"/>
      <c r="AN23" s="383"/>
      <c r="AO23" s="383"/>
      <c r="AP23" s="384"/>
      <c r="AQ23" s="382"/>
      <c r="AR23" s="383"/>
      <c r="AS23" s="383"/>
      <c r="AT23" s="384"/>
      <c r="AU23" s="382"/>
      <c r="AV23" s="383"/>
      <c r="AW23" s="383"/>
      <c r="AX23" s="418"/>
      <c r="AY23" s="384"/>
      <c r="AZ23" s="416"/>
      <c r="BA23" s="416"/>
      <c r="BB23" s="417"/>
      <c r="BC23"/>
      <c r="BD23"/>
      <c r="BE23"/>
      <c r="BF23"/>
      <c r="BG23"/>
      <c r="BH23"/>
      <c r="BI23"/>
      <c r="BJ23"/>
      <c r="BK23"/>
      <c r="BL23"/>
    </row>
    <row r="24" spans="1:244" s="4" customFormat="1" ht="16" customHeight="1">
      <c r="A24" s="380" t="s">
        <v>123</v>
      </c>
      <c r="B24" s="381"/>
      <c r="C24" s="382"/>
      <c r="D24" s="383"/>
      <c r="E24" s="383"/>
      <c r="F24" s="384"/>
      <c r="G24" s="382"/>
      <c r="H24" s="383"/>
      <c r="I24" s="383"/>
      <c r="J24" s="384"/>
      <c r="K24" s="382"/>
      <c r="L24" s="383"/>
      <c r="M24" s="383"/>
      <c r="N24" s="384"/>
      <c r="O24" s="382"/>
      <c r="P24" s="383"/>
      <c r="Q24" s="383"/>
      <c r="R24" s="384"/>
      <c r="S24" s="382"/>
      <c r="T24" s="383"/>
      <c r="U24" s="383"/>
      <c r="V24" s="384"/>
      <c r="W24" s="382"/>
      <c r="X24" s="383"/>
      <c r="Y24" s="383"/>
      <c r="Z24" s="384"/>
      <c r="AA24" s="382"/>
      <c r="AB24" s="383"/>
      <c r="AC24" s="383"/>
      <c r="AD24" s="384"/>
      <c r="AE24" s="382"/>
      <c r="AF24" s="383"/>
      <c r="AG24" s="383"/>
      <c r="AH24" s="384"/>
      <c r="AI24" s="382"/>
      <c r="AJ24" s="383"/>
      <c r="AK24" s="383"/>
      <c r="AL24" s="384"/>
      <c r="AM24" s="382"/>
      <c r="AN24" s="383"/>
      <c r="AO24" s="383"/>
      <c r="AP24" s="384"/>
      <c r="AQ24" s="382"/>
      <c r="AR24" s="383"/>
      <c r="AS24" s="383"/>
      <c r="AT24" s="384"/>
      <c r="AU24" s="382"/>
      <c r="AV24" s="383"/>
      <c r="AW24" s="383"/>
      <c r="AX24" s="418"/>
      <c r="AY24" s="384"/>
      <c r="AZ24" s="416"/>
      <c r="BA24" s="416"/>
      <c r="BB24" s="417"/>
      <c r="BC24"/>
      <c r="BD24"/>
      <c r="BE24"/>
      <c r="BF24"/>
      <c r="BG24"/>
      <c r="BH24"/>
      <c r="BI24"/>
      <c r="BJ24"/>
      <c r="BK24"/>
      <c r="BL24"/>
    </row>
    <row r="25" spans="1:244" s="4" customFormat="1" ht="16" customHeight="1">
      <c r="A25" s="388" t="s">
        <v>66</v>
      </c>
      <c r="B25" s="389"/>
      <c r="C25" s="385">
        <f>9*(C23)/5+32</f>
        <v>32</v>
      </c>
      <c r="D25" s="386"/>
      <c r="E25" s="386"/>
      <c r="F25" s="387"/>
      <c r="G25" s="385">
        <f t="shared" ref="G25" si="0">9*(G23)/5+32</f>
        <v>32</v>
      </c>
      <c r="H25" s="386"/>
      <c r="I25" s="386"/>
      <c r="J25" s="387"/>
      <c r="K25" s="385">
        <f t="shared" ref="K25" si="1">9*(K23)/5+32</f>
        <v>32</v>
      </c>
      <c r="L25" s="386"/>
      <c r="M25" s="386"/>
      <c r="N25" s="387"/>
      <c r="O25" s="385">
        <f t="shared" ref="O25" si="2">9*(O23)/5+32</f>
        <v>32</v>
      </c>
      <c r="P25" s="386"/>
      <c r="Q25" s="386"/>
      <c r="R25" s="387"/>
      <c r="S25" s="385">
        <f t="shared" ref="S25" si="3">9*(S23)/5+32</f>
        <v>32</v>
      </c>
      <c r="T25" s="386"/>
      <c r="U25" s="386"/>
      <c r="V25" s="387"/>
      <c r="W25" s="385">
        <f t="shared" ref="W25" si="4">9*(W23)/5+32</f>
        <v>32</v>
      </c>
      <c r="X25" s="386"/>
      <c r="Y25" s="386"/>
      <c r="Z25" s="387"/>
      <c r="AA25" s="385">
        <f t="shared" ref="AA25" si="5">9*(AA23)/5+32</f>
        <v>32</v>
      </c>
      <c r="AB25" s="386"/>
      <c r="AC25" s="386"/>
      <c r="AD25" s="387"/>
      <c r="AE25" s="385">
        <f t="shared" ref="AE25" si="6">9*(AE23)/5+32</f>
        <v>32</v>
      </c>
      <c r="AF25" s="386"/>
      <c r="AG25" s="386"/>
      <c r="AH25" s="387"/>
      <c r="AI25" s="385">
        <f t="shared" ref="AI25" si="7">9*(AI23)/5+32</f>
        <v>32</v>
      </c>
      <c r="AJ25" s="386"/>
      <c r="AK25" s="386"/>
      <c r="AL25" s="387"/>
      <c r="AM25" s="385">
        <f t="shared" ref="AM25" si="8">9*(AM23)/5+32</f>
        <v>32</v>
      </c>
      <c r="AN25" s="386"/>
      <c r="AO25" s="386"/>
      <c r="AP25" s="387"/>
      <c r="AQ25" s="385">
        <f t="shared" ref="AQ25" si="9">9*(AQ23)/5+32</f>
        <v>32</v>
      </c>
      <c r="AR25" s="386"/>
      <c r="AS25" s="386"/>
      <c r="AT25" s="387"/>
      <c r="AU25" s="385">
        <f t="shared" ref="AU25" si="10">9*(AU23)/5+32</f>
        <v>32</v>
      </c>
      <c r="AV25" s="386"/>
      <c r="AW25" s="386"/>
      <c r="AX25" s="401"/>
      <c r="AY25" s="400">
        <f t="shared" ref="AY25" si="11">9*(AY23)/5+32</f>
        <v>32</v>
      </c>
      <c r="AZ25" s="386"/>
      <c r="BA25" s="386"/>
      <c r="BB25" s="401"/>
      <c r="BC25"/>
      <c r="BD25"/>
      <c r="BE25"/>
      <c r="BF25"/>
      <c r="BG25"/>
      <c r="BH25"/>
      <c r="BI25"/>
      <c r="BJ25"/>
      <c r="BK25"/>
      <c r="BL25"/>
    </row>
    <row r="26" spans="1:244" s="6" customFormat="1" ht="16" customHeight="1">
      <c r="A26" s="388" t="s">
        <v>124</v>
      </c>
      <c r="B26" s="390"/>
      <c r="C26" s="385">
        <f>9*(C24)/5+32</f>
        <v>32</v>
      </c>
      <c r="D26" s="386"/>
      <c r="E26" s="386"/>
      <c r="F26" s="387"/>
      <c r="G26" s="385">
        <f t="shared" ref="G26" si="12">9*(G24)/5+32</f>
        <v>32</v>
      </c>
      <c r="H26" s="386"/>
      <c r="I26" s="386"/>
      <c r="J26" s="387"/>
      <c r="K26" s="385">
        <f t="shared" ref="K26" si="13">9*(K24)/5+32</f>
        <v>32</v>
      </c>
      <c r="L26" s="386"/>
      <c r="M26" s="386"/>
      <c r="N26" s="387"/>
      <c r="O26" s="385">
        <f t="shared" ref="O26" si="14">9*(O24)/5+32</f>
        <v>32</v>
      </c>
      <c r="P26" s="386"/>
      <c r="Q26" s="386"/>
      <c r="R26" s="387"/>
      <c r="S26" s="385">
        <f t="shared" ref="S26" si="15">9*(S24)/5+32</f>
        <v>32</v>
      </c>
      <c r="T26" s="386"/>
      <c r="U26" s="386"/>
      <c r="V26" s="387"/>
      <c r="W26" s="385">
        <f t="shared" ref="W26" si="16">9*(W24)/5+32</f>
        <v>32</v>
      </c>
      <c r="X26" s="386"/>
      <c r="Y26" s="386"/>
      <c r="Z26" s="387"/>
      <c r="AA26" s="385">
        <f t="shared" ref="AA26" si="17">9*(AA24)/5+32</f>
        <v>32</v>
      </c>
      <c r="AB26" s="386"/>
      <c r="AC26" s="386"/>
      <c r="AD26" s="387"/>
      <c r="AE26" s="385">
        <f t="shared" ref="AE26" si="18">9*(AE24)/5+32</f>
        <v>32</v>
      </c>
      <c r="AF26" s="386"/>
      <c r="AG26" s="386"/>
      <c r="AH26" s="387"/>
      <c r="AI26" s="385">
        <f t="shared" ref="AI26" si="19">9*(AI24)/5+32</f>
        <v>32</v>
      </c>
      <c r="AJ26" s="386"/>
      <c r="AK26" s="386"/>
      <c r="AL26" s="387"/>
      <c r="AM26" s="385">
        <f t="shared" ref="AM26" si="20">9*(AM24)/5+32</f>
        <v>32</v>
      </c>
      <c r="AN26" s="386"/>
      <c r="AO26" s="386"/>
      <c r="AP26" s="387"/>
      <c r="AQ26" s="385">
        <f t="shared" ref="AQ26" si="21">9*(AQ24)/5+32</f>
        <v>32</v>
      </c>
      <c r="AR26" s="386"/>
      <c r="AS26" s="386"/>
      <c r="AT26" s="387"/>
      <c r="AU26" s="385">
        <f t="shared" ref="AU26" si="22">9*(AU24)/5+32</f>
        <v>32</v>
      </c>
      <c r="AV26" s="386"/>
      <c r="AW26" s="386"/>
      <c r="AX26" s="401"/>
      <c r="AY26" s="400">
        <f t="shared" ref="AY26" si="23">9*(AY24)/5+32</f>
        <v>32</v>
      </c>
      <c r="AZ26" s="386"/>
      <c r="BA26" s="386"/>
      <c r="BB26" s="401"/>
      <c r="BC26"/>
      <c r="BD26"/>
      <c r="BE26"/>
      <c r="BF26"/>
      <c r="BG26"/>
      <c r="BH26"/>
      <c r="BI26"/>
      <c r="BJ26"/>
      <c r="BK26"/>
      <c r="BL26"/>
    </row>
    <row r="27" spans="1:244" s="4" customFormat="1" ht="5" customHeight="1">
      <c r="A27" s="5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58"/>
      <c r="BC27" s="59"/>
      <c r="BD27"/>
      <c r="BE27"/>
      <c r="BF27"/>
      <c r="BG27"/>
      <c r="BH27"/>
      <c r="BI27"/>
      <c r="BJ27"/>
      <c r="BK27"/>
      <c r="BL27"/>
      <c r="BM27"/>
    </row>
    <row r="28" spans="1:244" s="4" customFormat="1" ht="16" customHeight="1" thickBot="1">
      <c r="A28" s="391" t="s">
        <v>45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  <c r="L28" s="296">
        <v>0</v>
      </c>
      <c r="M28" s="297"/>
      <c r="N28" s="297"/>
      <c r="O28" s="297"/>
      <c r="P28" s="298">
        <f>9*L28/5+32</f>
        <v>32</v>
      </c>
      <c r="Q28" s="299"/>
      <c r="R28" s="299"/>
      <c r="S28" s="299"/>
      <c r="T28" s="555"/>
      <c r="U28" s="556"/>
      <c r="V28" s="556"/>
      <c r="W28" s="556"/>
      <c r="X28" s="556"/>
      <c r="Y28" s="556"/>
      <c r="Z28" s="556"/>
      <c r="AA28" s="303" t="s">
        <v>46</v>
      </c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5"/>
      <c r="AM28" s="296">
        <v>0</v>
      </c>
      <c r="AN28" s="297"/>
      <c r="AO28" s="297"/>
      <c r="AP28" s="297"/>
      <c r="AQ28" s="298">
        <f>9*AM28/5+32</f>
        <v>32</v>
      </c>
      <c r="AR28" s="299"/>
      <c r="AS28" s="299"/>
      <c r="AT28" s="299"/>
      <c r="AU28" s="299"/>
      <c r="AV28" s="300"/>
      <c r="AW28" s="301"/>
      <c r="AX28" s="301"/>
      <c r="AY28" s="301"/>
      <c r="AZ28" s="301"/>
      <c r="BA28" s="301"/>
      <c r="BB28" s="302"/>
      <c r="BC28"/>
      <c r="BD28"/>
      <c r="BE28"/>
      <c r="BF28"/>
      <c r="BG28"/>
      <c r="BH28"/>
      <c r="BI28"/>
      <c r="BJ28"/>
      <c r="BK28"/>
    </row>
    <row r="29" spans="1:244" ht="5" customHeight="1" thickBot="1">
      <c r="BA29"/>
      <c r="BB29"/>
      <c r="BC29"/>
      <c r="BD29"/>
      <c r="BE29"/>
      <c r="BF29"/>
      <c r="BG29"/>
      <c r="BH29"/>
      <c r="BI29"/>
      <c r="BJ29"/>
      <c r="BK29"/>
      <c r="BL29"/>
    </row>
    <row r="30" spans="1:244" s="7" customFormat="1" ht="4" customHeight="1">
      <c r="A30" s="584" t="s">
        <v>143</v>
      </c>
      <c r="B30" s="585"/>
      <c r="C30" s="585"/>
      <c r="D30" s="585"/>
      <c r="E30" s="585"/>
      <c r="F30" s="585"/>
      <c r="G30" s="585"/>
      <c r="H30" s="585"/>
      <c r="I30" s="585"/>
      <c r="J30" s="586"/>
      <c r="K30" s="480" t="s">
        <v>0</v>
      </c>
      <c r="L30" s="481"/>
      <c r="M30" s="481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118"/>
      <c r="BC30" s="59"/>
      <c r="BD30" s="59"/>
      <c r="BE30" s="59"/>
      <c r="BF30" s="59"/>
      <c r="BG30" s="59"/>
      <c r="BH30" s="59"/>
      <c r="BI30" s="59"/>
      <c r="BJ30" s="59"/>
      <c r="BK30" s="59"/>
      <c r="BL30" s="59"/>
    </row>
    <row r="31" spans="1:244" s="7" customFormat="1" ht="5" customHeight="1">
      <c r="A31" s="587"/>
      <c r="B31" s="588"/>
      <c r="C31" s="588"/>
      <c r="D31" s="588"/>
      <c r="E31" s="588"/>
      <c r="F31" s="588"/>
      <c r="G31" s="588"/>
      <c r="H31" s="588"/>
      <c r="I31" s="588"/>
      <c r="J31" s="589"/>
      <c r="K31" s="482"/>
      <c r="L31" s="483"/>
      <c r="M31" s="483"/>
      <c r="N31" s="140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431" t="s">
        <v>54</v>
      </c>
      <c r="AS31" s="431"/>
      <c r="AT31" s="431"/>
      <c r="AU31" s="431"/>
      <c r="AV31" s="431"/>
      <c r="AW31" s="431"/>
      <c r="AX31" s="432"/>
      <c r="AY31" s="630"/>
      <c r="AZ31" s="631"/>
      <c r="BA31" s="593"/>
      <c r="BB31" s="594"/>
      <c r="BC31" s="59"/>
      <c r="BD31" s="59"/>
      <c r="BE31" s="59"/>
      <c r="BF31" s="59"/>
      <c r="BG31" s="59"/>
      <c r="BH31" s="59"/>
      <c r="BI31" s="59"/>
      <c r="BJ31" s="59"/>
      <c r="BK31" s="59"/>
      <c r="BL31" s="59"/>
    </row>
    <row r="32" spans="1:244" s="7" customFormat="1" ht="4" customHeight="1">
      <c r="A32" s="587"/>
      <c r="B32" s="588"/>
      <c r="C32" s="588"/>
      <c r="D32" s="588"/>
      <c r="E32" s="588"/>
      <c r="F32" s="588"/>
      <c r="G32" s="588"/>
      <c r="H32" s="588"/>
      <c r="I32" s="588"/>
      <c r="J32" s="589"/>
      <c r="K32" s="482"/>
      <c r="L32" s="483"/>
      <c r="M32" s="483"/>
      <c r="N32" s="307" t="s">
        <v>64</v>
      </c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431"/>
      <c r="AS32" s="431"/>
      <c r="AT32" s="431"/>
      <c r="AU32" s="431"/>
      <c r="AV32" s="431"/>
      <c r="AW32" s="431"/>
      <c r="AX32" s="432"/>
      <c r="AY32" s="632"/>
      <c r="AZ32" s="633"/>
      <c r="BA32" s="595"/>
      <c r="BB32" s="596"/>
      <c r="BC32" s="59"/>
      <c r="BD32" s="59"/>
      <c r="BE32" s="59"/>
      <c r="BF32" s="59"/>
    </row>
    <row r="33" spans="1:65" s="7" customFormat="1" ht="5" customHeight="1">
      <c r="A33" s="590"/>
      <c r="B33" s="591"/>
      <c r="C33" s="591"/>
      <c r="D33" s="591"/>
      <c r="E33" s="591"/>
      <c r="F33" s="591"/>
      <c r="G33" s="591"/>
      <c r="H33" s="591"/>
      <c r="I33" s="591"/>
      <c r="J33" s="592"/>
      <c r="K33" s="482"/>
      <c r="L33" s="483"/>
      <c r="M33" s="483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431"/>
      <c r="AS33" s="431"/>
      <c r="AT33" s="431"/>
      <c r="AU33" s="431"/>
      <c r="AV33" s="431"/>
      <c r="AW33" s="431"/>
      <c r="AX33" s="432"/>
      <c r="AY33" s="634"/>
      <c r="AZ33" s="635"/>
      <c r="BA33" s="597"/>
      <c r="BB33" s="598"/>
      <c r="BC33" s="59"/>
      <c r="BD33" s="59"/>
      <c r="BE33" s="59"/>
      <c r="BF33" s="59"/>
    </row>
    <row r="34" spans="1:65" s="26" customFormat="1" ht="6" customHeight="1">
      <c r="A34" s="76"/>
      <c r="B34" s="72"/>
      <c r="C34" s="72"/>
      <c r="D34" s="72"/>
      <c r="E34" s="69"/>
      <c r="F34" s="69"/>
      <c r="G34" s="31"/>
      <c r="H34" s="31"/>
      <c r="I34" s="31"/>
      <c r="J34" s="31"/>
      <c r="K34" s="105"/>
      <c r="L34" s="105"/>
      <c r="M34" s="105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3"/>
      <c r="AL34" s="433"/>
      <c r="AM34" s="433"/>
      <c r="AN34" s="433"/>
      <c r="AO34" s="433"/>
      <c r="AP34" s="433"/>
      <c r="AQ34" s="433"/>
      <c r="AR34" s="81"/>
      <c r="AS34" s="81"/>
      <c r="AT34" s="81"/>
      <c r="AU34" s="109"/>
      <c r="AV34" s="109"/>
      <c r="AW34" s="109"/>
      <c r="AX34" s="109"/>
      <c r="AY34" s="425" t="s">
        <v>21</v>
      </c>
      <c r="AZ34" s="425"/>
      <c r="BA34" s="427" t="s">
        <v>36</v>
      </c>
      <c r="BB34" s="428"/>
      <c r="BC34" s="74"/>
      <c r="BD34" s="74"/>
      <c r="BE34" s="74"/>
      <c r="BF34" s="74"/>
    </row>
    <row r="35" spans="1:65" s="5" customFormat="1" ht="7" customHeight="1">
      <c r="A35" s="73"/>
      <c r="B35" s="75"/>
      <c r="C35" s="599" t="s">
        <v>22</v>
      </c>
      <c r="D35" s="600"/>
      <c r="E35" s="600"/>
      <c r="F35" s="600"/>
      <c r="G35" s="600" t="s">
        <v>8</v>
      </c>
      <c r="H35" s="600"/>
      <c r="I35" s="600"/>
      <c r="J35" s="600"/>
      <c r="K35" s="600" t="s">
        <v>9</v>
      </c>
      <c r="L35" s="600"/>
      <c r="M35" s="600"/>
      <c r="N35" s="600"/>
      <c r="O35" s="600" t="s">
        <v>23</v>
      </c>
      <c r="P35" s="600"/>
      <c r="Q35" s="600"/>
      <c r="R35" s="600"/>
      <c r="S35" s="600" t="s">
        <v>10</v>
      </c>
      <c r="T35" s="600"/>
      <c r="U35" s="600"/>
      <c r="V35" s="600"/>
      <c r="W35" s="600" t="s">
        <v>11</v>
      </c>
      <c r="X35" s="600"/>
      <c r="Y35" s="600"/>
      <c r="Z35" s="600"/>
      <c r="AA35" s="600" t="s">
        <v>12</v>
      </c>
      <c r="AB35" s="600"/>
      <c r="AC35" s="600"/>
      <c r="AD35" s="600"/>
      <c r="AE35" s="600" t="s">
        <v>24</v>
      </c>
      <c r="AF35" s="600"/>
      <c r="AG35" s="600"/>
      <c r="AH35" s="600"/>
      <c r="AI35" s="600" t="s">
        <v>13</v>
      </c>
      <c r="AJ35" s="600"/>
      <c r="AK35" s="600"/>
      <c r="AL35" s="600"/>
      <c r="AM35" s="600" t="s">
        <v>14</v>
      </c>
      <c r="AN35" s="600"/>
      <c r="AO35" s="600"/>
      <c r="AP35" s="600"/>
      <c r="AQ35" s="600" t="s">
        <v>15</v>
      </c>
      <c r="AR35" s="600"/>
      <c r="AS35" s="600"/>
      <c r="AT35" s="600"/>
      <c r="AU35" s="600" t="s">
        <v>25</v>
      </c>
      <c r="AV35" s="600"/>
      <c r="AW35" s="600"/>
      <c r="AX35" s="601"/>
      <c r="AY35" s="426"/>
      <c r="AZ35" s="426"/>
      <c r="BA35" s="429"/>
      <c r="BB35" s="430"/>
      <c r="BC35"/>
      <c r="BD35"/>
      <c r="BE35"/>
      <c r="BF35"/>
      <c r="BG35"/>
      <c r="BH35"/>
      <c r="BI35"/>
      <c r="BJ35"/>
    </row>
    <row r="36" spans="1:65" s="5" customFormat="1" ht="7" customHeight="1">
      <c r="A36" s="73"/>
      <c r="B36" s="75"/>
      <c r="C36" s="602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603"/>
      <c r="AJ36" s="603"/>
      <c r="AK36" s="603"/>
      <c r="AL36" s="603"/>
      <c r="AM36" s="603"/>
      <c r="AN36" s="603"/>
      <c r="AO36" s="603"/>
      <c r="AP36" s="603"/>
      <c r="AQ36" s="603"/>
      <c r="AR36" s="603"/>
      <c r="AS36" s="603"/>
      <c r="AT36" s="603"/>
      <c r="AU36" s="603"/>
      <c r="AV36" s="603"/>
      <c r="AW36" s="603"/>
      <c r="AX36" s="604"/>
      <c r="AY36" s="111"/>
      <c r="AZ36" s="111"/>
      <c r="BA36" s="111"/>
      <c r="BB36" s="119"/>
      <c r="BC36" s="111"/>
      <c r="BD36"/>
      <c r="BE36"/>
      <c r="BF36"/>
      <c r="BG36"/>
      <c r="BH36"/>
      <c r="BI36"/>
      <c r="BJ36"/>
      <c r="BK36"/>
    </row>
    <row r="37" spans="1:65" s="5" customFormat="1" ht="8" customHeight="1">
      <c r="A37" s="73"/>
      <c r="B37" s="75"/>
      <c r="C37" s="605"/>
      <c r="D37" s="606"/>
      <c r="E37" s="606"/>
      <c r="F37" s="607"/>
      <c r="G37" s="605"/>
      <c r="H37" s="606"/>
      <c r="I37" s="606"/>
      <c r="J37" s="607"/>
      <c r="K37" s="605"/>
      <c r="L37" s="606"/>
      <c r="M37" s="606"/>
      <c r="N37" s="607"/>
      <c r="O37" s="605"/>
      <c r="P37" s="606"/>
      <c r="Q37" s="606"/>
      <c r="R37" s="607"/>
      <c r="S37" s="605"/>
      <c r="T37" s="606"/>
      <c r="U37" s="606"/>
      <c r="V37" s="607"/>
      <c r="W37" s="605"/>
      <c r="X37" s="606"/>
      <c r="Y37" s="606"/>
      <c r="Z37" s="607"/>
      <c r="AA37" s="605"/>
      <c r="AB37" s="606"/>
      <c r="AC37" s="606"/>
      <c r="AD37" s="607"/>
      <c r="AE37" s="605"/>
      <c r="AF37" s="606"/>
      <c r="AG37" s="606"/>
      <c r="AH37" s="607"/>
      <c r="AI37" s="605"/>
      <c r="AJ37" s="606"/>
      <c r="AK37" s="606"/>
      <c r="AL37" s="607"/>
      <c r="AM37" s="605"/>
      <c r="AN37" s="606"/>
      <c r="AO37" s="606"/>
      <c r="AP37" s="607"/>
      <c r="AQ37" s="605"/>
      <c r="AR37" s="606"/>
      <c r="AS37" s="606"/>
      <c r="AT37" s="607"/>
      <c r="AU37" s="606"/>
      <c r="AV37" s="606"/>
      <c r="AW37" s="606"/>
      <c r="AX37" s="608"/>
      <c r="AY37" s="613" t="s">
        <v>26</v>
      </c>
      <c r="AZ37" s="614"/>
      <c r="BA37" s="614"/>
      <c r="BB37" s="615"/>
      <c r="BC37"/>
      <c r="BD37"/>
      <c r="BE37"/>
      <c r="BF37"/>
      <c r="BG37"/>
      <c r="BH37"/>
      <c r="BI37"/>
      <c r="BJ37"/>
    </row>
    <row r="38" spans="1:65" s="78" customFormat="1" ht="8" customHeight="1">
      <c r="A38" s="79"/>
      <c r="B38" s="80"/>
      <c r="C38" s="609"/>
      <c r="D38" s="610"/>
      <c r="E38" s="610"/>
      <c r="F38" s="611"/>
      <c r="G38" s="609"/>
      <c r="H38" s="610"/>
      <c r="I38" s="610"/>
      <c r="J38" s="611"/>
      <c r="K38" s="609"/>
      <c r="L38" s="610"/>
      <c r="M38" s="610"/>
      <c r="N38" s="611"/>
      <c r="O38" s="609"/>
      <c r="P38" s="610"/>
      <c r="Q38" s="610"/>
      <c r="R38" s="611"/>
      <c r="S38" s="609"/>
      <c r="T38" s="610"/>
      <c r="U38" s="610"/>
      <c r="V38" s="611"/>
      <c r="W38" s="609"/>
      <c r="X38" s="610"/>
      <c r="Y38" s="610"/>
      <c r="Z38" s="611"/>
      <c r="AA38" s="609"/>
      <c r="AB38" s="610"/>
      <c r="AC38" s="610"/>
      <c r="AD38" s="611"/>
      <c r="AE38" s="609"/>
      <c r="AF38" s="610"/>
      <c r="AG38" s="610"/>
      <c r="AH38" s="611"/>
      <c r="AI38" s="609"/>
      <c r="AJ38" s="610"/>
      <c r="AK38" s="610"/>
      <c r="AL38" s="611"/>
      <c r="AM38" s="609"/>
      <c r="AN38" s="610"/>
      <c r="AO38" s="610"/>
      <c r="AP38" s="611"/>
      <c r="AQ38" s="609"/>
      <c r="AR38" s="610"/>
      <c r="AS38" s="610"/>
      <c r="AT38" s="611"/>
      <c r="AU38" s="610"/>
      <c r="AV38" s="610"/>
      <c r="AW38" s="610"/>
      <c r="AX38" s="612"/>
      <c r="AY38" s="613"/>
      <c r="AZ38" s="614"/>
      <c r="BA38" s="614"/>
      <c r="BB38" s="615"/>
      <c r="BC38" s="77"/>
      <c r="BD38" s="77"/>
      <c r="BE38" s="77"/>
      <c r="BF38" s="77"/>
      <c r="BG38" s="77"/>
      <c r="BH38" s="77"/>
      <c r="BI38" s="77"/>
      <c r="BJ38" s="77"/>
    </row>
    <row r="39" spans="1:65" s="78" customFormat="1" ht="16" customHeight="1">
      <c r="A39" s="636" t="s">
        <v>21</v>
      </c>
      <c r="B39" s="637"/>
      <c r="C39" s="638"/>
      <c r="D39" s="639"/>
      <c r="E39" s="639"/>
      <c r="F39" s="640"/>
      <c r="G39" s="638"/>
      <c r="H39" s="639"/>
      <c r="I39" s="639"/>
      <c r="J39" s="640"/>
      <c r="K39" s="638"/>
      <c r="L39" s="639"/>
      <c r="M39" s="639"/>
      <c r="N39" s="640"/>
      <c r="O39" s="638"/>
      <c r="P39" s="639"/>
      <c r="Q39" s="639"/>
      <c r="R39" s="640"/>
      <c r="S39" s="638"/>
      <c r="T39" s="639"/>
      <c r="U39" s="639"/>
      <c r="V39" s="640"/>
      <c r="W39" s="638"/>
      <c r="X39" s="639"/>
      <c r="Y39" s="639"/>
      <c r="Z39" s="640"/>
      <c r="AA39" s="638"/>
      <c r="AB39" s="639"/>
      <c r="AC39" s="639"/>
      <c r="AD39" s="640"/>
      <c r="AE39" s="638"/>
      <c r="AF39" s="639"/>
      <c r="AG39" s="639"/>
      <c r="AH39" s="640"/>
      <c r="AI39" s="638"/>
      <c r="AJ39" s="639"/>
      <c r="AK39" s="639"/>
      <c r="AL39" s="640"/>
      <c r="AM39" s="638"/>
      <c r="AN39" s="639"/>
      <c r="AO39" s="639"/>
      <c r="AP39" s="640"/>
      <c r="AQ39" s="638"/>
      <c r="AR39" s="639"/>
      <c r="AS39" s="639"/>
      <c r="AT39" s="640"/>
      <c r="AU39" s="638"/>
      <c r="AV39" s="639"/>
      <c r="AW39" s="639"/>
      <c r="AX39" s="641"/>
      <c r="AY39" s="640"/>
      <c r="AZ39" s="642"/>
      <c r="BA39" s="642"/>
      <c r="BB39" s="643"/>
      <c r="BC39" s="77"/>
      <c r="BD39" s="77"/>
      <c r="BE39" s="77"/>
      <c r="BF39" s="77"/>
      <c r="BG39" s="77"/>
      <c r="BH39" s="77"/>
      <c r="BI39" s="77"/>
      <c r="BJ39" s="77"/>
    </row>
    <row r="40" spans="1:65" s="78" customFormat="1" ht="8" customHeight="1">
      <c r="A40" s="616" t="s">
        <v>36</v>
      </c>
      <c r="B40" s="617"/>
      <c r="C40" s="618"/>
      <c r="D40" s="619"/>
      <c r="E40" s="619"/>
      <c r="F40" s="620"/>
      <c r="G40" s="618"/>
      <c r="H40" s="619"/>
      <c r="I40" s="619"/>
      <c r="J40" s="620"/>
      <c r="K40" s="618"/>
      <c r="L40" s="619"/>
      <c r="M40" s="619"/>
      <c r="N40" s="620"/>
      <c r="O40" s="618"/>
      <c r="P40" s="619"/>
      <c r="Q40" s="619"/>
      <c r="R40" s="620"/>
      <c r="S40" s="618"/>
      <c r="T40" s="619"/>
      <c r="U40" s="619"/>
      <c r="V40" s="620"/>
      <c r="W40" s="618"/>
      <c r="X40" s="619"/>
      <c r="Y40" s="619"/>
      <c r="Z40" s="620"/>
      <c r="AA40" s="618"/>
      <c r="AB40" s="619"/>
      <c r="AC40" s="619"/>
      <c r="AD40" s="620"/>
      <c r="AE40" s="618"/>
      <c r="AF40" s="619"/>
      <c r="AG40" s="619"/>
      <c r="AH40" s="620"/>
      <c r="AI40" s="618"/>
      <c r="AJ40" s="619"/>
      <c r="AK40" s="619"/>
      <c r="AL40" s="620"/>
      <c r="AM40" s="618"/>
      <c r="AN40" s="619"/>
      <c r="AO40" s="619"/>
      <c r="AP40" s="620"/>
      <c r="AQ40" s="618"/>
      <c r="AR40" s="619"/>
      <c r="AS40" s="619"/>
      <c r="AT40" s="620"/>
      <c r="AU40" s="618"/>
      <c r="AV40" s="619"/>
      <c r="AW40" s="619"/>
      <c r="AX40" s="621"/>
      <c r="AY40" s="622"/>
      <c r="AZ40" s="619"/>
      <c r="BA40" s="619"/>
      <c r="BB40" s="621"/>
      <c r="BC40" s="77"/>
      <c r="BD40" s="77"/>
      <c r="BE40" s="77"/>
      <c r="BF40" s="77"/>
      <c r="BG40" s="77"/>
      <c r="BH40" s="77"/>
      <c r="BI40" s="77"/>
      <c r="BJ40" s="77"/>
    </row>
    <row r="41" spans="1:65" s="78" customFormat="1" ht="8" customHeight="1" thickBot="1">
      <c r="A41" s="623"/>
      <c r="B41" s="624"/>
      <c r="C41" s="625"/>
      <c r="D41" s="626"/>
      <c r="E41" s="626"/>
      <c r="F41" s="627"/>
      <c r="G41" s="625"/>
      <c r="H41" s="626"/>
      <c r="I41" s="626"/>
      <c r="J41" s="627"/>
      <c r="K41" s="625"/>
      <c r="L41" s="626"/>
      <c r="M41" s="626"/>
      <c r="N41" s="627"/>
      <c r="O41" s="625"/>
      <c r="P41" s="626"/>
      <c r="Q41" s="626"/>
      <c r="R41" s="627"/>
      <c r="S41" s="625"/>
      <c r="T41" s="626"/>
      <c r="U41" s="626"/>
      <c r="V41" s="627"/>
      <c r="W41" s="625"/>
      <c r="X41" s="626"/>
      <c r="Y41" s="626"/>
      <c r="Z41" s="627"/>
      <c r="AA41" s="625"/>
      <c r="AB41" s="626"/>
      <c r="AC41" s="626"/>
      <c r="AD41" s="627"/>
      <c r="AE41" s="625"/>
      <c r="AF41" s="626"/>
      <c r="AG41" s="626"/>
      <c r="AH41" s="627"/>
      <c r="AI41" s="625"/>
      <c r="AJ41" s="626"/>
      <c r="AK41" s="626"/>
      <c r="AL41" s="627"/>
      <c r="AM41" s="625"/>
      <c r="AN41" s="626"/>
      <c r="AO41" s="626"/>
      <c r="AP41" s="627"/>
      <c r="AQ41" s="625"/>
      <c r="AR41" s="626"/>
      <c r="AS41" s="626"/>
      <c r="AT41" s="627"/>
      <c r="AU41" s="625"/>
      <c r="AV41" s="626"/>
      <c r="AW41" s="626"/>
      <c r="AX41" s="628"/>
      <c r="AY41" s="629"/>
      <c r="AZ41" s="626"/>
      <c r="BA41" s="626"/>
      <c r="BB41" s="628"/>
      <c r="BC41" s="77"/>
      <c r="BD41" s="77"/>
      <c r="BE41" s="77"/>
      <c r="BF41" s="77"/>
      <c r="BG41" s="77"/>
      <c r="BH41" s="77"/>
      <c r="BI41" s="77"/>
      <c r="BJ41" s="77"/>
    </row>
    <row r="42" spans="1:65" ht="5" customHeight="1" thickBo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5" s="7" customFormat="1" ht="9" customHeight="1">
      <c r="A43" s="474" t="s">
        <v>35</v>
      </c>
      <c r="B43" s="475"/>
      <c r="C43" s="475"/>
      <c r="D43" s="475"/>
      <c r="E43" s="475"/>
      <c r="F43" s="475"/>
      <c r="G43" s="475"/>
      <c r="H43" s="475"/>
      <c r="I43" s="475"/>
      <c r="J43" s="476"/>
      <c r="K43" s="480" t="s">
        <v>1</v>
      </c>
      <c r="L43" s="481"/>
      <c r="M43" s="48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7"/>
      <c r="BC43" s="59"/>
      <c r="BD43"/>
      <c r="BE43"/>
      <c r="BF43"/>
      <c r="BG43"/>
      <c r="BH43"/>
      <c r="BI43"/>
      <c r="BJ43"/>
      <c r="BK43"/>
      <c r="BL43"/>
      <c r="BM43"/>
    </row>
    <row r="44" spans="1:65" ht="9" customHeight="1">
      <c r="A44" s="477"/>
      <c r="B44" s="478"/>
      <c r="C44" s="478"/>
      <c r="D44" s="478"/>
      <c r="E44" s="478"/>
      <c r="F44" s="478"/>
      <c r="G44" s="478"/>
      <c r="H44" s="478"/>
      <c r="I44" s="478"/>
      <c r="J44" s="479"/>
      <c r="K44" s="482"/>
      <c r="L44" s="483"/>
      <c r="M44" s="483"/>
      <c r="N44" s="376" t="s">
        <v>60</v>
      </c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7"/>
      <c r="AM44" s="446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8"/>
      <c r="AY44" s="7"/>
      <c r="AZ44" s="7"/>
      <c r="BA44" s="7"/>
      <c r="BB44" s="58"/>
      <c r="BC44" s="59"/>
      <c r="BD44"/>
      <c r="BE44"/>
      <c r="BF44"/>
      <c r="BG44"/>
      <c r="BH44"/>
      <c r="BI44"/>
      <c r="BJ44"/>
      <c r="BK44"/>
      <c r="BL44"/>
      <c r="BM44"/>
    </row>
    <row r="45" spans="1:65" s="3" customFormat="1" ht="6" customHeight="1">
      <c r="A45" s="50"/>
      <c r="B45" s="7"/>
      <c r="C45" s="19"/>
      <c r="D45" s="19"/>
      <c r="E45" s="19"/>
      <c r="F45" s="19"/>
      <c r="G45" s="19"/>
      <c r="H45" s="19"/>
      <c r="I45" s="19"/>
      <c r="J45" s="19"/>
      <c r="K45" s="19"/>
      <c r="L45" s="21"/>
      <c r="M45" s="21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9"/>
      <c r="AM45" s="449"/>
      <c r="AN45" s="450"/>
      <c r="AO45" s="450"/>
      <c r="AP45" s="450"/>
      <c r="AQ45" s="450"/>
      <c r="AR45" s="450"/>
      <c r="AS45" s="450"/>
      <c r="AT45" s="450"/>
      <c r="AU45" s="450"/>
      <c r="AV45" s="450"/>
      <c r="AW45" s="450"/>
      <c r="AX45" s="451"/>
      <c r="AY45" s="7"/>
      <c r="AZ45" s="7"/>
      <c r="BA45" s="7"/>
      <c r="BB45" s="58"/>
      <c r="BC45" s="59"/>
      <c r="BD45"/>
      <c r="BE45"/>
      <c r="BF45"/>
      <c r="BG45"/>
      <c r="BH45"/>
      <c r="BI45"/>
      <c r="BJ45"/>
      <c r="BK45"/>
      <c r="BL45"/>
      <c r="BM45"/>
    </row>
    <row r="46" spans="1:65" s="4" customFormat="1" ht="13" customHeight="1">
      <c r="A46" s="52"/>
      <c r="B46" s="55"/>
      <c r="C46" s="484" t="s">
        <v>22</v>
      </c>
      <c r="D46" s="434"/>
      <c r="E46" s="434"/>
      <c r="F46" s="434"/>
      <c r="G46" s="434" t="s">
        <v>8</v>
      </c>
      <c r="H46" s="434"/>
      <c r="I46" s="434"/>
      <c r="J46" s="434"/>
      <c r="K46" s="434" t="s">
        <v>9</v>
      </c>
      <c r="L46" s="434"/>
      <c r="M46" s="434"/>
      <c r="N46" s="434"/>
      <c r="O46" s="434" t="s">
        <v>23</v>
      </c>
      <c r="P46" s="434"/>
      <c r="Q46" s="434"/>
      <c r="R46" s="434"/>
      <c r="S46" s="434" t="s">
        <v>10</v>
      </c>
      <c r="T46" s="434"/>
      <c r="U46" s="434"/>
      <c r="V46" s="434"/>
      <c r="W46" s="434" t="s">
        <v>11</v>
      </c>
      <c r="X46" s="434"/>
      <c r="Y46" s="434"/>
      <c r="Z46" s="434"/>
      <c r="AA46" s="434" t="s">
        <v>12</v>
      </c>
      <c r="AB46" s="434"/>
      <c r="AC46" s="434"/>
      <c r="AD46" s="434"/>
      <c r="AE46" s="434" t="s">
        <v>24</v>
      </c>
      <c r="AF46" s="434"/>
      <c r="AG46" s="434"/>
      <c r="AH46" s="434"/>
      <c r="AI46" s="434" t="s">
        <v>13</v>
      </c>
      <c r="AJ46" s="434"/>
      <c r="AK46" s="434"/>
      <c r="AL46" s="434"/>
      <c r="AM46" s="434" t="s">
        <v>14</v>
      </c>
      <c r="AN46" s="434"/>
      <c r="AO46" s="434"/>
      <c r="AP46" s="434"/>
      <c r="AQ46" s="434" t="s">
        <v>15</v>
      </c>
      <c r="AR46" s="434"/>
      <c r="AS46" s="434"/>
      <c r="AT46" s="434"/>
      <c r="AU46" s="434" t="s">
        <v>25</v>
      </c>
      <c r="AV46" s="434"/>
      <c r="AW46" s="434"/>
      <c r="AX46" s="508"/>
      <c r="AY46" s="438" t="s">
        <v>26</v>
      </c>
      <c r="AZ46" s="439"/>
      <c r="BA46" s="439"/>
      <c r="BB46" s="440"/>
      <c r="BC46"/>
      <c r="BD46"/>
      <c r="BE46"/>
      <c r="BF46"/>
      <c r="BG46"/>
      <c r="BH46"/>
      <c r="BI46"/>
      <c r="BJ46"/>
      <c r="BK46"/>
      <c r="BL46"/>
    </row>
    <row r="47" spans="1:65" s="4" customFormat="1" ht="16" customHeight="1">
      <c r="A47" s="492" t="s">
        <v>18</v>
      </c>
      <c r="B47" s="493"/>
      <c r="C47" s="485"/>
      <c r="D47" s="486"/>
      <c r="E47" s="486"/>
      <c r="F47" s="487"/>
      <c r="G47" s="485"/>
      <c r="H47" s="486"/>
      <c r="I47" s="486"/>
      <c r="J47" s="487"/>
      <c r="K47" s="485"/>
      <c r="L47" s="486"/>
      <c r="M47" s="486"/>
      <c r="N47" s="487"/>
      <c r="O47" s="485"/>
      <c r="P47" s="486"/>
      <c r="Q47" s="486"/>
      <c r="R47" s="487"/>
      <c r="S47" s="485"/>
      <c r="T47" s="486"/>
      <c r="U47" s="486"/>
      <c r="V47" s="487"/>
      <c r="W47" s="485"/>
      <c r="X47" s="486"/>
      <c r="Y47" s="486"/>
      <c r="Z47" s="487"/>
      <c r="AA47" s="485"/>
      <c r="AB47" s="486"/>
      <c r="AC47" s="486"/>
      <c r="AD47" s="487"/>
      <c r="AE47" s="485"/>
      <c r="AF47" s="486"/>
      <c r="AG47" s="486"/>
      <c r="AH47" s="487"/>
      <c r="AI47" s="485"/>
      <c r="AJ47" s="486"/>
      <c r="AK47" s="486"/>
      <c r="AL47" s="487"/>
      <c r="AM47" s="485"/>
      <c r="AN47" s="486"/>
      <c r="AO47" s="486"/>
      <c r="AP47" s="487"/>
      <c r="AQ47" s="485"/>
      <c r="AR47" s="486"/>
      <c r="AS47" s="486"/>
      <c r="AT47" s="487"/>
      <c r="AU47" s="485"/>
      <c r="AV47" s="486"/>
      <c r="AW47" s="486"/>
      <c r="AX47" s="583"/>
      <c r="AY47" s="582">
        <f>SUM(C47:AX47)</f>
        <v>0</v>
      </c>
      <c r="AZ47" s="486"/>
      <c r="BA47" s="486"/>
      <c r="BB47" s="583"/>
      <c r="BC47"/>
      <c r="BD47"/>
      <c r="BE47"/>
      <c r="BF47"/>
      <c r="BG47"/>
      <c r="BH47"/>
      <c r="BI47"/>
      <c r="BJ47"/>
      <c r="BK47"/>
      <c r="BL47"/>
    </row>
    <row r="48" spans="1:65" s="4" customFormat="1" ht="16" customHeight="1">
      <c r="A48" s="490" t="s">
        <v>55</v>
      </c>
      <c r="B48" s="491"/>
      <c r="C48" s="444">
        <f>C47/25.4</f>
        <v>0</v>
      </c>
      <c r="D48" s="442"/>
      <c r="E48" s="442"/>
      <c r="F48" s="445"/>
      <c r="G48" s="444">
        <f t="shared" ref="G48" si="24">G47/25.4</f>
        <v>0</v>
      </c>
      <c r="H48" s="442"/>
      <c r="I48" s="442"/>
      <c r="J48" s="445"/>
      <c r="K48" s="444">
        <f t="shared" ref="K48" si="25">K47/25.4</f>
        <v>0</v>
      </c>
      <c r="L48" s="442"/>
      <c r="M48" s="442"/>
      <c r="N48" s="445"/>
      <c r="O48" s="444">
        <f t="shared" ref="O48" si="26">O47/25.4</f>
        <v>0</v>
      </c>
      <c r="P48" s="442"/>
      <c r="Q48" s="442"/>
      <c r="R48" s="445"/>
      <c r="S48" s="444">
        <f t="shared" ref="S48" si="27">S47/25.4</f>
        <v>0</v>
      </c>
      <c r="T48" s="442"/>
      <c r="U48" s="442"/>
      <c r="V48" s="445"/>
      <c r="W48" s="444">
        <f t="shared" ref="W48" si="28">W47/25.4</f>
        <v>0</v>
      </c>
      <c r="X48" s="442"/>
      <c r="Y48" s="442"/>
      <c r="Z48" s="445"/>
      <c r="AA48" s="444">
        <f t="shared" ref="AA48" si="29">AA47/25.4</f>
        <v>0</v>
      </c>
      <c r="AB48" s="442"/>
      <c r="AC48" s="442"/>
      <c r="AD48" s="445"/>
      <c r="AE48" s="444">
        <f t="shared" ref="AE48" si="30">AE47/25.4</f>
        <v>0</v>
      </c>
      <c r="AF48" s="442"/>
      <c r="AG48" s="442"/>
      <c r="AH48" s="445"/>
      <c r="AI48" s="444">
        <f t="shared" ref="AI48" si="31">AI47/25.4</f>
        <v>0</v>
      </c>
      <c r="AJ48" s="442"/>
      <c r="AK48" s="442"/>
      <c r="AL48" s="445"/>
      <c r="AM48" s="444">
        <f t="shared" ref="AM48" si="32">AM47/25.4</f>
        <v>0</v>
      </c>
      <c r="AN48" s="442"/>
      <c r="AO48" s="442"/>
      <c r="AP48" s="445"/>
      <c r="AQ48" s="444">
        <f t="shared" ref="AQ48" si="33">AQ47/25.4</f>
        <v>0</v>
      </c>
      <c r="AR48" s="442"/>
      <c r="AS48" s="442"/>
      <c r="AT48" s="445"/>
      <c r="AU48" s="444">
        <f t="shared" ref="AU48" si="34">AU47/25.4</f>
        <v>0</v>
      </c>
      <c r="AV48" s="442"/>
      <c r="AW48" s="442"/>
      <c r="AX48" s="443"/>
      <c r="AY48" s="441">
        <f t="shared" ref="AY48" si="35">AY47/25.4</f>
        <v>0</v>
      </c>
      <c r="AZ48" s="442"/>
      <c r="BA48" s="442"/>
      <c r="BB48" s="443"/>
      <c r="BC48"/>
      <c r="BD48"/>
      <c r="BE48"/>
      <c r="BF48"/>
      <c r="BG48"/>
      <c r="BH48"/>
      <c r="BI48"/>
      <c r="BJ48"/>
      <c r="BK48"/>
      <c r="BL48"/>
    </row>
    <row r="49" spans="1:65" s="4" customFormat="1" ht="3" customHeight="1">
      <c r="A49" s="53"/>
      <c r="B49" s="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44"/>
      <c r="AZ49" s="44"/>
      <c r="BA49" s="59"/>
      <c r="BB49" s="60"/>
      <c r="BC49"/>
      <c r="BD49"/>
      <c r="BE49"/>
      <c r="BF49"/>
      <c r="BG49"/>
      <c r="BH49"/>
      <c r="BI49"/>
      <c r="BJ49"/>
      <c r="BK49"/>
      <c r="BL49"/>
    </row>
    <row r="50" spans="1:65" s="4" customFormat="1" ht="9" customHeight="1">
      <c r="A50" s="53"/>
      <c r="B50" s="9"/>
      <c r="C50" s="25"/>
      <c r="D50" s="25"/>
      <c r="E50" s="455" t="s">
        <v>72</v>
      </c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366"/>
      <c r="AN50" s="367"/>
      <c r="AO50" s="367"/>
      <c r="AP50" s="367"/>
      <c r="AQ50" s="367"/>
      <c r="AR50" s="367"/>
      <c r="AS50" s="367"/>
      <c r="AT50" s="367"/>
      <c r="AU50" s="367"/>
      <c r="AV50" s="367"/>
      <c r="AW50" s="367"/>
      <c r="AX50" s="368"/>
      <c r="AY50" s="44"/>
      <c r="AZ50" s="44"/>
      <c r="BA50" s="59"/>
      <c r="BB50" s="58"/>
      <c r="BC50"/>
      <c r="BD50"/>
      <c r="BE50"/>
      <c r="BF50"/>
      <c r="BG50"/>
      <c r="BH50"/>
      <c r="BI50"/>
      <c r="BJ50"/>
      <c r="BK50"/>
      <c r="BL50"/>
    </row>
    <row r="51" spans="1:65" s="4" customFormat="1" ht="6" customHeight="1">
      <c r="A51" s="53"/>
      <c r="B51" s="9"/>
      <c r="C51" s="25"/>
      <c r="D51" s="25"/>
      <c r="E51" s="456"/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369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371"/>
      <c r="AY51" s="127"/>
      <c r="AZ51" s="128"/>
      <c r="BA51" s="120"/>
      <c r="BB51" s="129"/>
      <c r="BC51"/>
      <c r="BD51"/>
      <c r="BE51"/>
      <c r="BF51"/>
      <c r="BG51"/>
      <c r="BH51"/>
      <c r="BI51"/>
      <c r="BJ51"/>
      <c r="BK51"/>
      <c r="BL51"/>
    </row>
    <row r="52" spans="1:65" s="4" customFormat="1" ht="16" customHeight="1">
      <c r="A52" s="372" t="s">
        <v>16</v>
      </c>
      <c r="B52" s="373"/>
      <c r="C52" s="340"/>
      <c r="D52" s="341"/>
      <c r="E52" s="341"/>
      <c r="F52" s="342"/>
      <c r="G52" s="340"/>
      <c r="H52" s="341"/>
      <c r="I52" s="341"/>
      <c r="J52" s="342"/>
      <c r="K52" s="340"/>
      <c r="L52" s="341"/>
      <c r="M52" s="341"/>
      <c r="N52" s="342"/>
      <c r="O52" s="340"/>
      <c r="P52" s="341"/>
      <c r="Q52" s="341"/>
      <c r="R52" s="342"/>
      <c r="S52" s="340"/>
      <c r="T52" s="341"/>
      <c r="U52" s="341"/>
      <c r="V52" s="342"/>
      <c r="W52" s="340"/>
      <c r="X52" s="341"/>
      <c r="Y52" s="341"/>
      <c r="Z52" s="342"/>
      <c r="AA52" s="340"/>
      <c r="AB52" s="341"/>
      <c r="AC52" s="341"/>
      <c r="AD52" s="342"/>
      <c r="AE52" s="340"/>
      <c r="AF52" s="341"/>
      <c r="AG52" s="341"/>
      <c r="AH52" s="342"/>
      <c r="AI52" s="340"/>
      <c r="AJ52" s="341"/>
      <c r="AK52" s="341"/>
      <c r="AL52" s="342"/>
      <c r="AM52" s="340"/>
      <c r="AN52" s="341"/>
      <c r="AO52" s="341"/>
      <c r="AP52" s="342"/>
      <c r="AQ52" s="340"/>
      <c r="AR52" s="341"/>
      <c r="AS52" s="341"/>
      <c r="AT52" s="342"/>
      <c r="AU52" s="340"/>
      <c r="AV52" s="341"/>
      <c r="AW52" s="341"/>
      <c r="AX52" s="343"/>
      <c r="AY52" s="344">
        <f>SUM(C52:AX52)</f>
        <v>0</v>
      </c>
      <c r="AZ52" s="344"/>
      <c r="BA52" s="344"/>
      <c r="BB52" s="345"/>
      <c r="BC52"/>
      <c r="BD52"/>
      <c r="BE52"/>
      <c r="BF52"/>
      <c r="BG52"/>
      <c r="BH52"/>
      <c r="BI52"/>
      <c r="BJ52"/>
      <c r="BK52"/>
      <c r="BL52"/>
    </row>
    <row r="53" spans="1:65" s="4" customFormat="1" ht="16" customHeight="1">
      <c r="A53" s="496" t="s">
        <v>55</v>
      </c>
      <c r="B53" s="497"/>
      <c r="C53" s="452">
        <f>C52/25.4</f>
        <v>0</v>
      </c>
      <c r="D53" s="453"/>
      <c r="E53" s="453"/>
      <c r="F53" s="454"/>
      <c r="G53" s="452">
        <f t="shared" ref="G53" si="36">G52/25.4</f>
        <v>0</v>
      </c>
      <c r="H53" s="453"/>
      <c r="I53" s="453"/>
      <c r="J53" s="454"/>
      <c r="K53" s="452">
        <f t="shared" ref="K53" si="37">K52/25.4</f>
        <v>0</v>
      </c>
      <c r="L53" s="453"/>
      <c r="M53" s="453"/>
      <c r="N53" s="454"/>
      <c r="O53" s="452">
        <f t="shared" ref="O53" si="38">O52/25.4</f>
        <v>0</v>
      </c>
      <c r="P53" s="453"/>
      <c r="Q53" s="453"/>
      <c r="R53" s="454"/>
      <c r="S53" s="452">
        <f t="shared" ref="S53" si="39">S52/25.4</f>
        <v>0</v>
      </c>
      <c r="T53" s="453"/>
      <c r="U53" s="453"/>
      <c r="V53" s="454"/>
      <c r="W53" s="452">
        <f t="shared" ref="W53" si="40">W52/25.4</f>
        <v>0</v>
      </c>
      <c r="X53" s="453"/>
      <c r="Y53" s="453"/>
      <c r="Z53" s="454"/>
      <c r="AA53" s="452">
        <f t="shared" ref="AA53" si="41">AA52/25.4</f>
        <v>0</v>
      </c>
      <c r="AB53" s="453"/>
      <c r="AC53" s="453"/>
      <c r="AD53" s="454"/>
      <c r="AE53" s="452">
        <f t="shared" ref="AE53" si="42">AE52/25.4</f>
        <v>0</v>
      </c>
      <c r="AF53" s="453"/>
      <c r="AG53" s="453"/>
      <c r="AH53" s="454"/>
      <c r="AI53" s="452">
        <f t="shared" ref="AI53" si="43">AI52/25.4</f>
        <v>0</v>
      </c>
      <c r="AJ53" s="453"/>
      <c r="AK53" s="453"/>
      <c r="AL53" s="454"/>
      <c r="AM53" s="452">
        <f t="shared" ref="AM53" si="44">AM52/25.4</f>
        <v>0</v>
      </c>
      <c r="AN53" s="453"/>
      <c r="AO53" s="453"/>
      <c r="AP53" s="454"/>
      <c r="AQ53" s="452">
        <f t="shared" ref="AQ53" si="45">AQ52/25.4</f>
        <v>0</v>
      </c>
      <c r="AR53" s="453"/>
      <c r="AS53" s="453"/>
      <c r="AT53" s="454"/>
      <c r="AU53" s="452">
        <f t="shared" ref="AU53" si="46">AU52/25.4</f>
        <v>0</v>
      </c>
      <c r="AV53" s="453"/>
      <c r="AW53" s="453"/>
      <c r="AX53" s="581"/>
      <c r="AY53" s="453">
        <f t="shared" ref="AY53" si="47">AY52/25.4</f>
        <v>0</v>
      </c>
      <c r="AZ53" s="453"/>
      <c r="BA53" s="453"/>
      <c r="BB53" s="581"/>
      <c r="BC53" s="59"/>
      <c r="BD53"/>
      <c r="BE53"/>
      <c r="BF53"/>
      <c r="BG53"/>
      <c r="BH53"/>
      <c r="BI53"/>
      <c r="BJ53"/>
      <c r="BK53"/>
      <c r="BL53"/>
    </row>
    <row r="54" spans="1:65" s="4" customFormat="1" ht="5" customHeight="1">
      <c r="A54" s="53"/>
      <c r="B54" s="9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123"/>
      <c r="Q54" s="123"/>
      <c r="R54" s="123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44"/>
      <c r="AZ54" s="44"/>
      <c r="BA54" s="44"/>
      <c r="BB54" s="58"/>
      <c r="BC54" s="59"/>
      <c r="BD54"/>
      <c r="BE54"/>
      <c r="BF54"/>
      <c r="BG54"/>
      <c r="BH54"/>
      <c r="BI54"/>
      <c r="BJ54"/>
      <c r="BK54"/>
      <c r="BL54"/>
      <c r="BM54"/>
    </row>
    <row r="55" spans="1:65" s="4" customFormat="1" ht="9" customHeight="1">
      <c r="A55" s="167" t="s">
        <v>67</v>
      </c>
      <c r="B55" s="168"/>
      <c r="C55" s="168"/>
      <c r="D55" s="168"/>
      <c r="E55" s="168"/>
      <c r="F55" s="168"/>
      <c r="G55" s="168"/>
      <c r="H55" s="168"/>
      <c r="I55" s="168"/>
      <c r="J55" s="169"/>
      <c r="K55" s="352">
        <v>0</v>
      </c>
      <c r="L55" s="353"/>
      <c r="M55" s="353"/>
      <c r="N55" s="353"/>
      <c r="O55" s="354"/>
      <c r="P55" s="346">
        <f>K55/25.4</f>
        <v>0</v>
      </c>
      <c r="Q55" s="347"/>
      <c r="R55" s="347"/>
      <c r="S55" s="347"/>
      <c r="T55" s="347"/>
      <c r="U55" s="348"/>
      <c r="V55" s="358"/>
      <c r="W55" s="359"/>
      <c r="X55" s="359"/>
      <c r="Y55" s="360"/>
      <c r="Z55" s="148"/>
      <c r="AA55" s="148"/>
      <c r="AB55" s="168" t="s">
        <v>68</v>
      </c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9"/>
      <c r="AN55" s="352">
        <v>0</v>
      </c>
      <c r="AO55" s="353"/>
      <c r="AP55" s="353"/>
      <c r="AQ55" s="353"/>
      <c r="AR55" s="354"/>
      <c r="AS55" s="346">
        <f>AN55/25.4</f>
        <v>0</v>
      </c>
      <c r="AT55" s="347"/>
      <c r="AU55" s="347"/>
      <c r="AV55" s="347"/>
      <c r="AW55" s="347"/>
      <c r="AX55" s="348"/>
      <c r="AY55" s="358"/>
      <c r="AZ55" s="359"/>
      <c r="BA55" s="359"/>
      <c r="BB55" s="457"/>
      <c r="BC55"/>
      <c r="BD55"/>
      <c r="BE55"/>
      <c r="BF55"/>
      <c r="BG55"/>
      <c r="BH55"/>
      <c r="BI55"/>
      <c r="BJ55"/>
      <c r="BK55"/>
      <c r="BL55"/>
    </row>
    <row r="56" spans="1:65" ht="9" customHeight="1">
      <c r="A56" s="167"/>
      <c r="B56" s="168"/>
      <c r="C56" s="168"/>
      <c r="D56" s="168"/>
      <c r="E56" s="168"/>
      <c r="F56" s="168"/>
      <c r="G56" s="168"/>
      <c r="H56" s="168"/>
      <c r="I56" s="168"/>
      <c r="J56" s="169"/>
      <c r="K56" s="355"/>
      <c r="L56" s="356"/>
      <c r="M56" s="356"/>
      <c r="N56" s="356"/>
      <c r="O56" s="357"/>
      <c r="P56" s="349"/>
      <c r="Q56" s="350"/>
      <c r="R56" s="350"/>
      <c r="S56" s="350"/>
      <c r="T56" s="350"/>
      <c r="U56" s="351"/>
      <c r="V56" s="361"/>
      <c r="W56" s="362"/>
      <c r="X56" s="362"/>
      <c r="Y56" s="363"/>
      <c r="Z56" s="148"/>
      <c r="AA56" s="14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9"/>
      <c r="AN56" s="355"/>
      <c r="AO56" s="356"/>
      <c r="AP56" s="356"/>
      <c r="AQ56" s="356"/>
      <c r="AR56" s="357"/>
      <c r="AS56" s="349"/>
      <c r="AT56" s="350"/>
      <c r="AU56" s="350"/>
      <c r="AV56" s="350"/>
      <c r="AW56" s="350"/>
      <c r="AX56" s="351"/>
      <c r="AY56" s="361"/>
      <c r="AZ56" s="362"/>
      <c r="BA56" s="362"/>
      <c r="BB56" s="458"/>
      <c r="BC56"/>
      <c r="BD56"/>
      <c r="BE56"/>
      <c r="BF56"/>
      <c r="BG56"/>
      <c r="BH56"/>
      <c r="BI56"/>
      <c r="BJ56"/>
      <c r="BK56"/>
      <c r="BL56"/>
    </row>
    <row r="57" spans="1:65" ht="4" customHeight="1">
      <c r="A57" s="50"/>
      <c r="B57" s="7"/>
      <c r="C57" s="7"/>
      <c r="D57" s="7"/>
      <c r="E57" s="7"/>
      <c r="F57" s="7"/>
      <c r="G57" s="10"/>
      <c r="H57" s="10"/>
      <c r="I57" s="10"/>
      <c r="J57" s="10"/>
      <c r="K57" s="10"/>
      <c r="L57" s="10"/>
      <c r="M57" s="10"/>
      <c r="N57" s="10"/>
      <c r="O57" s="333"/>
      <c r="P57" s="333"/>
      <c r="Q57" s="333"/>
      <c r="R57" s="333"/>
      <c r="S57" s="333"/>
      <c r="T57" s="333"/>
      <c r="U57" s="333"/>
      <c r="V57" s="333"/>
      <c r="W57" s="40"/>
      <c r="X57" s="40"/>
      <c r="Y57" s="40"/>
      <c r="Z57" s="40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126"/>
      <c r="AM57" s="56"/>
      <c r="AN57" s="56"/>
      <c r="AO57" s="56"/>
      <c r="AP57" s="56"/>
      <c r="AQ57" s="334"/>
      <c r="AR57" s="334"/>
      <c r="AS57" s="334"/>
      <c r="AT57" s="333"/>
      <c r="AU57" s="335"/>
      <c r="AV57" s="335"/>
      <c r="AW57" s="335"/>
      <c r="AX57" s="335"/>
      <c r="AY57" s="11"/>
      <c r="AZ57" s="11"/>
      <c r="BA57" s="11"/>
      <c r="BB57" s="58"/>
      <c r="BC57" s="59"/>
      <c r="BD57"/>
      <c r="BE57"/>
      <c r="BF57"/>
      <c r="BG57"/>
      <c r="BH57"/>
      <c r="BI57"/>
      <c r="BJ57"/>
      <c r="BK57"/>
      <c r="BL57"/>
      <c r="BM57"/>
    </row>
    <row r="58" spans="1:65" ht="8" customHeight="1">
      <c r="A58" s="49"/>
      <c r="B58" s="7"/>
      <c r="C58" s="336" t="s">
        <v>61</v>
      </c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6"/>
      <c r="AA58" s="336"/>
      <c r="AB58" s="336"/>
      <c r="AC58" s="336"/>
      <c r="AD58" s="336"/>
      <c r="AE58" s="336"/>
      <c r="AF58" s="336"/>
      <c r="AG58" s="336"/>
      <c r="AH58" s="336"/>
      <c r="AI58" s="337" t="s">
        <v>42</v>
      </c>
      <c r="AJ58" s="338"/>
      <c r="AK58" s="338"/>
      <c r="AL58" s="338"/>
      <c r="AM58" s="338"/>
      <c r="AN58" s="338"/>
      <c r="AO58" s="338"/>
      <c r="AP58" s="338"/>
      <c r="AQ58" s="338"/>
      <c r="AR58" s="338"/>
      <c r="AS58" s="338"/>
      <c r="AT58" s="339"/>
      <c r="AU58" s="149" t="e">
        <f>(AY47*E63*1000000)/(365*Y63)</f>
        <v>#DIV/0!</v>
      </c>
      <c r="AV58" s="150"/>
      <c r="AW58" s="150"/>
      <c r="AX58" s="151"/>
      <c r="AY58" s="256" t="s">
        <v>48</v>
      </c>
      <c r="AZ58" s="257"/>
      <c r="BA58" s="257"/>
      <c r="BB58" s="258"/>
      <c r="BC58" s="103"/>
      <c r="BD58"/>
      <c r="BE58"/>
      <c r="BF58"/>
      <c r="BG58"/>
      <c r="BH58"/>
      <c r="BI58"/>
      <c r="BJ58"/>
      <c r="BK58"/>
      <c r="BL58"/>
      <c r="BM58"/>
    </row>
    <row r="59" spans="1:65" ht="8" customHeight="1">
      <c r="A59" s="49"/>
      <c r="B59" s="23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9"/>
      <c r="AU59" s="152"/>
      <c r="AV59" s="153"/>
      <c r="AW59" s="153"/>
      <c r="AX59" s="154"/>
      <c r="AY59" s="256"/>
      <c r="AZ59" s="257"/>
      <c r="BA59" s="257"/>
      <c r="BB59" s="258"/>
      <c r="BC59" s="103"/>
      <c r="BD59"/>
      <c r="BE59"/>
      <c r="BF59"/>
      <c r="BG59"/>
      <c r="BH59"/>
      <c r="BI59"/>
      <c r="BJ59"/>
      <c r="BK59"/>
      <c r="BL59"/>
      <c r="BM59"/>
    </row>
    <row r="60" spans="1:65" ht="8" customHeight="1">
      <c r="A60" s="50"/>
      <c r="B60" s="7"/>
      <c r="C60" s="7"/>
      <c r="D60" s="7"/>
      <c r="E60" s="259" t="s">
        <v>47</v>
      </c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1"/>
      <c r="AG60" s="61"/>
      <c r="AH60" s="61"/>
      <c r="AI60" s="18"/>
      <c r="AJ60" s="18"/>
      <c r="AK60" s="18"/>
      <c r="AL60" s="18"/>
      <c r="AM60" s="7"/>
      <c r="AN60" s="7"/>
      <c r="AO60" s="7"/>
      <c r="AP60" s="7"/>
      <c r="AQ60" s="7"/>
      <c r="AR60" s="7"/>
      <c r="AS60" s="7"/>
      <c r="AT60" s="7"/>
      <c r="AU60" s="155" t="e">
        <f>AU58/3.7854</f>
        <v>#DIV/0!</v>
      </c>
      <c r="AV60" s="156"/>
      <c r="AW60" s="156"/>
      <c r="AX60" s="157"/>
      <c r="AY60" s="265" t="s">
        <v>49</v>
      </c>
      <c r="AZ60" s="266"/>
      <c r="BA60" s="266"/>
      <c r="BB60" s="267"/>
      <c r="BC60" s="110"/>
      <c r="BD60"/>
      <c r="BE60"/>
      <c r="BF60"/>
      <c r="BG60"/>
      <c r="BH60"/>
      <c r="BI60"/>
      <c r="BJ60"/>
      <c r="BK60"/>
      <c r="BL60"/>
      <c r="BM60"/>
    </row>
    <row r="61" spans="1:65" ht="8" customHeight="1">
      <c r="A61" s="64"/>
      <c r="B61" s="20"/>
      <c r="C61" s="20"/>
      <c r="D61" s="20"/>
      <c r="E61" s="262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4"/>
      <c r="AG61" s="61"/>
      <c r="AH61" s="61"/>
      <c r="AI61" s="18"/>
      <c r="AJ61" s="18"/>
      <c r="AK61" s="18"/>
      <c r="AL61" s="18"/>
      <c r="AM61" s="7"/>
      <c r="AN61" s="7"/>
      <c r="AO61" s="7"/>
      <c r="AP61" s="7"/>
      <c r="AQ61" s="7"/>
      <c r="AR61" s="7"/>
      <c r="AS61" s="7"/>
      <c r="AT61" s="7"/>
      <c r="AU61" s="158"/>
      <c r="AV61" s="159"/>
      <c r="AW61" s="159"/>
      <c r="AX61" s="160"/>
      <c r="AY61" s="265"/>
      <c r="AZ61" s="266"/>
      <c r="BA61" s="266"/>
      <c r="BB61" s="267"/>
      <c r="BC61" s="110"/>
      <c r="BD61"/>
      <c r="BE61"/>
      <c r="BF61"/>
      <c r="BG61"/>
      <c r="BH61"/>
      <c r="BI61"/>
      <c r="BJ61"/>
      <c r="BK61"/>
      <c r="BL61"/>
      <c r="BM61"/>
    </row>
    <row r="62" spans="1:65" ht="4" customHeight="1">
      <c r="A62" s="50"/>
      <c r="B62" s="10"/>
      <c r="C62" s="10"/>
      <c r="D62" s="10"/>
      <c r="E62" s="10"/>
      <c r="F62" s="10"/>
      <c r="G62" s="10"/>
      <c r="H62" s="12"/>
      <c r="I62" s="12"/>
      <c r="J62" s="12"/>
      <c r="K62" s="12"/>
      <c r="L62" s="12"/>
      <c r="M62" s="12"/>
      <c r="N62" s="12"/>
      <c r="O62" s="12"/>
      <c r="P62" s="12"/>
      <c r="Q62" s="7"/>
      <c r="R62" s="7"/>
      <c r="S62" s="7"/>
      <c r="T62" s="7"/>
      <c r="U62" s="41"/>
      <c r="V62" s="41"/>
      <c r="W62" s="41"/>
      <c r="X62" s="41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7"/>
      <c r="AJ62" s="7"/>
      <c r="AK62" s="7"/>
      <c r="AL62" s="7"/>
      <c r="AM62" s="7"/>
      <c r="AN62" s="7"/>
      <c r="AO62" s="7"/>
      <c r="AP62" s="7"/>
      <c r="AQ62" s="43"/>
      <c r="AR62" s="43"/>
      <c r="AS62" s="43"/>
      <c r="AT62" s="43"/>
      <c r="AU62" s="7"/>
      <c r="AV62" s="7"/>
      <c r="AW62" s="7"/>
      <c r="AX62" s="7"/>
      <c r="AY62" s="7"/>
      <c r="AZ62" s="7"/>
      <c r="BA62" s="7"/>
      <c r="BB62" s="58"/>
      <c r="BC62" s="59"/>
      <c r="BD62"/>
      <c r="BE62"/>
      <c r="BF62"/>
      <c r="BG62"/>
      <c r="BH62"/>
      <c r="BI62"/>
      <c r="BJ62"/>
      <c r="BK62"/>
      <c r="BL62"/>
      <c r="BM62"/>
    </row>
    <row r="63" spans="1:65" ht="8" customHeight="1">
      <c r="A63" s="281" t="s">
        <v>62</v>
      </c>
      <c r="B63" s="282"/>
      <c r="C63" s="282"/>
      <c r="D63" s="283"/>
      <c r="E63" s="512"/>
      <c r="F63" s="513"/>
      <c r="G63" s="513"/>
      <c r="H63" s="514"/>
      <c r="I63" s="523" t="s">
        <v>20</v>
      </c>
      <c r="J63" s="524"/>
      <c r="K63" s="524"/>
      <c r="L63" s="524"/>
      <c r="O63" s="282" t="s">
        <v>56</v>
      </c>
      <c r="P63" s="282"/>
      <c r="Q63" s="282"/>
      <c r="R63" s="282"/>
      <c r="S63" s="282"/>
      <c r="T63" s="282"/>
      <c r="U63" s="282"/>
      <c r="V63" s="282"/>
      <c r="W63" s="282"/>
      <c r="X63" s="283"/>
      <c r="Y63" s="520"/>
      <c r="Z63" s="520"/>
      <c r="AA63" s="520"/>
      <c r="AB63" s="520"/>
      <c r="AC63" s="520"/>
      <c r="AD63" s="520"/>
      <c r="AE63" s="520"/>
      <c r="AF63" s="520"/>
      <c r="AG63" s="62"/>
      <c r="AH63" s="521" t="s">
        <v>57</v>
      </c>
      <c r="AI63" s="521"/>
      <c r="AJ63" s="521"/>
      <c r="AK63" s="521"/>
      <c r="AL63" s="521"/>
      <c r="AM63" s="521"/>
      <c r="AN63" s="521"/>
      <c r="AO63" s="521"/>
      <c r="AP63" s="521"/>
      <c r="AQ63" s="521"/>
      <c r="AR63" s="521"/>
      <c r="AS63" s="521"/>
      <c r="AT63" s="522"/>
      <c r="AU63" s="278">
        <v>0</v>
      </c>
      <c r="AV63" s="278"/>
      <c r="AW63" s="278"/>
      <c r="AX63" s="278"/>
      <c r="AY63" s="256" t="s">
        <v>48</v>
      </c>
      <c r="AZ63" s="257"/>
      <c r="BA63" s="257"/>
      <c r="BB63" s="258"/>
      <c r="BC63" s="103"/>
      <c r="BD63"/>
      <c r="BE63"/>
      <c r="BF63"/>
      <c r="BG63"/>
      <c r="BH63"/>
      <c r="BI63"/>
      <c r="BJ63"/>
      <c r="BK63"/>
      <c r="BL63"/>
      <c r="BM63"/>
    </row>
    <row r="64" spans="1:65" s="4" customFormat="1" ht="8" customHeight="1">
      <c r="A64" s="281"/>
      <c r="B64" s="282"/>
      <c r="C64" s="282"/>
      <c r="D64" s="283"/>
      <c r="E64" s="515"/>
      <c r="F64" s="516"/>
      <c r="G64" s="516"/>
      <c r="H64" s="517"/>
      <c r="I64" s="523"/>
      <c r="J64" s="524"/>
      <c r="K64" s="524"/>
      <c r="L64" s="524"/>
      <c r="O64" s="282"/>
      <c r="P64" s="282"/>
      <c r="Q64" s="282"/>
      <c r="R64" s="282"/>
      <c r="S64" s="282"/>
      <c r="T64" s="282"/>
      <c r="U64" s="282"/>
      <c r="V64" s="282"/>
      <c r="W64" s="282"/>
      <c r="X64" s="283"/>
      <c r="Y64" s="520"/>
      <c r="Z64" s="520"/>
      <c r="AA64" s="520"/>
      <c r="AB64" s="520"/>
      <c r="AC64" s="520"/>
      <c r="AD64" s="520"/>
      <c r="AE64" s="520"/>
      <c r="AF64" s="520"/>
      <c r="AG64" s="62"/>
      <c r="AH64" s="521"/>
      <c r="AI64" s="521"/>
      <c r="AJ64" s="521"/>
      <c r="AK64" s="521"/>
      <c r="AL64" s="521"/>
      <c r="AM64" s="521"/>
      <c r="AN64" s="521"/>
      <c r="AO64" s="521"/>
      <c r="AP64" s="521"/>
      <c r="AQ64" s="521"/>
      <c r="AR64" s="521"/>
      <c r="AS64" s="521"/>
      <c r="AT64" s="522"/>
      <c r="AU64" s="278"/>
      <c r="AV64" s="278"/>
      <c r="AW64" s="278"/>
      <c r="AX64" s="278"/>
      <c r="AY64" s="256"/>
      <c r="AZ64" s="257"/>
      <c r="BA64" s="257"/>
      <c r="BB64" s="258"/>
      <c r="BC64" s="103"/>
      <c r="BD64"/>
      <c r="BE64"/>
      <c r="BF64"/>
      <c r="BG64"/>
      <c r="BH64"/>
      <c r="BI64"/>
      <c r="BJ64"/>
      <c r="BK64"/>
      <c r="BL64"/>
      <c r="BM64"/>
    </row>
    <row r="65" spans="1:72" ht="4" customHeight="1">
      <c r="A65" s="537"/>
      <c r="B65" s="538"/>
      <c r="C65" s="538"/>
      <c r="D65" s="539"/>
      <c r="E65" s="502"/>
      <c r="F65" s="503"/>
      <c r="G65" s="503"/>
      <c r="H65" s="504"/>
      <c r="I65" s="518" t="s">
        <v>37</v>
      </c>
      <c r="J65" s="519"/>
      <c r="K65" s="519"/>
      <c r="L65" s="519"/>
      <c r="M65" s="519"/>
      <c r="N65" s="519"/>
      <c r="O65" s="13"/>
      <c r="P65" s="13"/>
      <c r="Q65" s="488"/>
      <c r="R65" s="488"/>
      <c r="S65" s="488"/>
      <c r="T65" s="488"/>
      <c r="U65" s="488"/>
      <c r="V65" s="488"/>
      <c r="W65" s="488"/>
      <c r="X65" s="489"/>
      <c r="Y65" s="279"/>
      <c r="Z65" s="279"/>
      <c r="AA65" s="279"/>
      <c r="AB65" s="279"/>
      <c r="AC65" s="279"/>
      <c r="AD65" s="279"/>
      <c r="AE65" s="279"/>
      <c r="AF65" s="279"/>
      <c r="AG65" s="63"/>
      <c r="AH65" s="63"/>
      <c r="AI65" s="7"/>
      <c r="AJ65" s="7"/>
      <c r="AK65" s="7"/>
      <c r="AL65" s="7"/>
      <c r="AM65" s="7"/>
      <c r="AN65" s="7"/>
      <c r="AO65" s="7"/>
      <c r="AP65" s="7"/>
      <c r="AQ65" s="43"/>
      <c r="AR65" s="43"/>
      <c r="AS65" s="43"/>
      <c r="AT65" s="43"/>
      <c r="AU65" s="280">
        <f>AU63/3.7854</f>
        <v>0</v>
      </c>
      <c r="AV65" s="280"/>
      <c r="AW65" s="280"/>
      <c r="AX65" s="280"/>
      <c r="AY65" s="265" t="s">
        <v>49</v>
      </c>
      <c r="AZ65" s="266"/>
      <c r="BA65" s="266"/>
      <c r="BB65" s="267"/>
      <c r="BC65" s="106"/>
      <c r="BD65"/>
      <c r="BE65"/>
      <c r="BF65"/>
      <c r="BG65"/>
      <c r="BH65"/>
      <c r="BI65"/>
      <c r="BJ65"/>
      <c r="BK65"/>
      <c r="BL65"/>
      <c r="BM65"/>
    </row>
    <row r="66" spans="1:72" s="4" customFormat="1" ht="12" customHeight="1">
      <c r="A66" s="537"/>
      <c r="B66" s="538"/>
      <c r="C66" s="538"/>
      <c r="D66" s="539"/>
      <c r="E66" s="505"/>
      <c r="F66" s="506"/>
      <c r="G66" s="506"/>
      <c r="H66" s="507"/>
      <c r="I66" s="518"/>
      <c r="J66" s="519"/>
      <c r="K66" s="519"/>
      <c r="L66" s="519"/>
      <c r="M66" s="519"/>
      <c r="N66" s="519"/>
      <c r="O66" s="13"/>
      <c r="P66" s="13"/>
      <c r="Q66" s="488"/>
      <c r="R66" s="488"/>
      <c r="S66" s="488"/>
      <c r="T66" s="488"/>
      <c r="U66" s="488"/>
      <c r="V66" s="488"/>
      <c r="W66" s="488"/>
      <c r="X66" s="489"/>
      <c r="Y66" s="279"/>
      <c r="Z66" s="279"/>
      <c r="AA66" s="279"/>
      <c r="AB66" s="279"/>
      <c r="AC66" s="279"/>
      <c r="AD66" s="279"/>
      <c r="AE66" s="279"/>
      <c r="AF66" s="279"/>
      <c r="AG66" s="63"/>
      <c r="AH66" s="63"/>
      <c r="AI66" s="23"/>
      <c r="AJ66" s="23"/>
      <c r="AK66" s="23"/>
      <c r="AL66" s="23"/>
      <c r="AM66" s="7"/>
      <c r="AN66" s="7"/>
      <c r="AO66" s="7"/>
      <c r="AP66" s="7"/>
      <c r="AQ66" s="43"/>
      <c r="AR66" s="43"/>
      <c r="AS66" s="43"/>
      <c r="AT66" s="43"/>
      <c r="AU66" s="280"/>
      <c r="AV66" s="280"/>
      <c r="AW66" s="280"/>
      <c r="AX66" s="280"/>
      <c r="AY66" s="265"/>
      <c r="AZ66" s="266"/>
      <c r="BA66" s="266"/>
      <c r="BB66" s="267"/>
      <c r="BC66" s="106"/>
      <c r="BD66"/>
      <c r="BE66"/>
      <c r="BF66"/>
      <c r="BG66"/>
      <c r="BH66"/>
      <c r="BI66"/>
      <c r="BJ66"/>
      <c r="BK66"/>
      <c r="BL66"/>
      <c r="BM66"/>
    </row>
    <row r="67" spans="1:72" s="28" customFormat="1" ht="5" customHeight="1">
      <c r="A67" s="50"/>
      <c r="B67" s="82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4"/>
      <c r="T67" s="84"/>
      <c r="U67" s="84"/>
      <c r="V67" s="84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6"/>
      <c r="AJ67" s="86"/>
      <c r="AK67" s="86"/>
      <c r="AL67" s="86"/>
      <c r="AM67" s="12"/>
      <c r="AN67" s="12"/>
      <c r="AO67" s="12"/>
      <c r="AP67" s="12"/>
      <c r="AQ67" s="12"/>
      <c r="AR67" s="12"/>
      <c r="AS67" s="12"/>
      <c r="AT67" s="12"/>
      <c r="AU67" s="11"/>
      <c r="AV67" s="11"/>
      <c r="AW67" s="11"/>
      <c r="AX67" s="11"/>
      <c r="AY67" s="11"/>
      <c r="AZ67" s="11"/>
      <c r="BA67" s="11"/>
      <c r="BB67" s="58"/>
      <c r="BC67" s="59"/>
      <c r="BD67"/>
      <c r="BE67"/>
      <c r="BF67"/>
      <c r="BG67"/>
      <c r="BH67"/>
      <c r="BI67"/>
      <c r="BJ67"/>
      <c r="BK67"/>
      <c r="BL67"/>
      <c r="BM67"/>
    </row>
    <row r="68" spans="1:72" s="89" customFormat="1" ht="8" customHeight="1">
      <c r="A68" s="99"/>
      <c r="B68" s="97"/>
      <c r="C68" s="315" t="s">
        <v>69</v>
      </c>
      <c r="D68" s="316"/>
      <c r="E68" s="316"/>
      <c r="F68" s="316"/>
      <c r="G68" s="317"/>
      <c r="H68" s="327" t="s">
        <v>34</v>
      </c>
      <c r="I68" s="328"/>
      <c r="J68" s="328"/>
      <c r="K68" s="328"/>
      <c r="L68" s="329"/>
      <c r="M68" s="321" t="s">
        <v>38</v>
      </c>
      <c r="N68" s="322"/>
      <c r="O68" s="322"/>
      <c r="P68" s="323"/>
      <c r="Q68" s="306" t="s">
        <v>58</v>
      </c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7"/>
      <c r="AL68" s="308"/>
      <c r="AM68" s="315" t="s">
        <v>69</v>
      </c>
      <c r="AN68" s="316"/>
      <c r="AO68" s="316"/>
      <c r="AP68" s="316"/>
      <c r="AQ68" s="317"/>
      <c r="AR68" s="327" t="s">
        <v>34</v>
      </c>
      <c r="AS68" s="328"/>
      <c r="AT68" s="328"/>
      <c r="AU68" s="328"/>
      <c r="AV68" s="329"/>
      <c r="AW68" s="268" t="s">
        <v>38</v>
      </c>
      <c r="AX68" s="269"/>
      <c r="AY68" s="269"/>
      <c r="AZ68" s="270"/>
      <c r="BA68" s="100"/>
      <c r="BB68" s="94"/>
      <c r="BC68" s="12"/>
      <c r="BD68" s="92"/>
      <c r="BE68" s="92"/>
      <c r="BF68" s="92"/>
      <c r="BG68" s="92"/>
      <c r="BH68" s="87"/>
      <c r="BI68" s="88"/>
      <c r="BJ68" s="88"/>
      <c r="BK68" s="88"/>
      <c r="BL68" s="88"/>
      <c r="BM68" s="88"/>
      <c r="BN68" s="88"/>
      <c r="BO68" s="88"/>
      <c r="BP68" s="88"/>
      <c r="BQ68" s="88"/>
    </row>
    <row r="69" spans="1:72" s="89" customFormat="1" ht="8" customHeight="1">
      <c r="A69" s="99"/>
      <c r="B69" s="98"/>
      <c r="C69" s="318"/>
      <c r="D69" s="319"/>
      <c r="E69" s="319"/>
      <c r="F69" s="319"/>
      <c r="G69" s="320"/>
      <c r="H69" s="330"/>
      <c r="I69" s="331"/>
      <c r="J69" s="331"/>
      <c r="K69" s="331"/>
      <c r="L69" s="332"/>
      <c r="M69" s="324"/>
      <c r="N69" s="325"/>
      <c r="O69" s="325"/>
      <c r="P69" s="326"/>
      <c r="Q69" s="306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  <c r="AJ69" s="307"/>
      <c r="AK69" s="307"/>
      <c r="AL69" s="308"/>
      <c r="AM69" s="318"/>
      <c r="AN69" s="319"/>
      <c r="AO69" s="319"/>
      <c r="AP69" s="319"/>
      <c r="AQ69" s="320"/>
      <c r="AR69" s="330"/>
      <c r="AS69" s="331"/>
      <c r="AT69" s="331"/>
      <c r="AU69" s="331"/>
      <c r="AV69" s="332"/>
      <c r="AW69" s="271"/>
      <c r="AX69" s="272"/>
      <c r="AY69" s="272"/>
      <c r="AZ69" s="273"/>
      <c r="BA69" s="100"/>
      <c r="BB69" s="95"/>
      <c r="BC69" s="31"/>
      <c r="BD69" s="92"/>
      <c r="BE69" s="92"/>
      <c r="BF69" s="92"/>
      <c r="BG69" s="92"/>
      <c r="BH69" s="87"/>
      <c r="BI69" s="88"/>
      <c r="BJ69" s="88"/>
      <c r="BK69" s="88"/>
      <c r="BL69" s="88"/>
      <c r="BM69" s="88"/>
      <c r="BN69" s="88"/>
      <c r="BO69" s="88"/>
      <c r="BP69" s="88"/>
      <c r="BQ69" s="88"/>
    </row>
    <row r="70" spans="1:72" s="89" customFormat="1" ht="3" customHeight="1">
      <c r="A70" s="101"/>
      <c r="B70" s="96"/>
      <c r="C70" s="96"/>
      <c r="D70" s="96"/>
      <c r="E70" s="102"/>
      <c r="F70" s="102"/>
      <c r="G70" s="102"/>
      <c r="H70" s="104"/>
      <c r="I70" s="104"/>
      <c r="J70" s="104"/>
      <c r="K70" s="104"/>
      <c r="L70" s="102"/>
      <c r="M70" s="23"/>
      <c r="N70" s="23"/>
      <c r="O70" s="23"/>
      <c r="P70" s="23"/>
      <c r="Q70" s="96"/>
      <c r="R70" s="96"/>
      <c r="S70" s="96"/>
      <c r="T70" s="96"/>
      <c r="U70" s="96"/>
      <c r="V70" s="96"/>
      <c r="W70" s="96"/>
      <c r="X70" s="96"/>
      <c r="Y70" s="91"/>
      <c r="Z70" s="91"/>
      <c r="AA70" s="96"/>
      <c r="AB70" s="96"/>
      <c r="AC70" s="96"/>
      <c r="AD70" s="96"/>
      <c r="AE70" s="90"/>
      <c r="AF70" s="90"/>
      <c r="AG70" s="96"/>
      <c r="AH70" s="96"/>
      <c r="AI70" s="96"/>
      <c r="AJ70" s="96"/>
      <c r="AK70" s="102"/>
      <c r="AL70" s="102"/>
      <c r="AM70" s="102"/>
      <c r="AN70" s="102"/>
      <c r="AO70" s="102"/>
      <c r="AP70" s="102"/>
      <c r="AQ70" s="102"/>
      <c r="AR70" s="102"/>
      <c r="AS70" s="92"/>
      <c r="AT70" s="92"/>
      <c r="AU70" s="92"/>
      <c r="AV70" s="92"/>
      <c r="AW70" s="92"/>
      <c r="AX70" s="92"/>
      <c r="AY70" s="92"/>
      <c r="AZ70" s="92"/>
      <c r="BA70" s="92"/>
      <c r="BB70" s="93"/>
      <c r="BC70" s="92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2" s="89" customFormat="1" ht="8" customHeight="1">
      <c r="A71" s="309" t="s">
        <v>43</v>
      </c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1"/>
      <c r="AA71" s="274"/>
      <c r="AB71" s="275"/>
      <c r="AC71" s="170" t="s">
        <v>59</v>
      </c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2"/>
      <c r="BC71" s="92"/>
      <c r="BD71" s="88"/>
      <c r="BE71" s="88"/>
      <c r="BF71" s="88"/>
      <c r="BG71" s="88"/>
      <c r="BH71" s="88"/>
      <c r="BI71" s="88"/>
      <c r="BJ71" s="88"/>
      <c r="BK71" s="88"/>
      <c r="BL71" s="88"/>
    </row>
    <row r="72" spans="1:72" s="89" customFormat="1" ht="8" customHeight="1" thickBot="1">
      <c r="A72" s="312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4"/>
      <c r="AA72" s="276"/>
      <c r="AB72" s="277"/>
      <c r="AC72" s="173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5"/>
      <c r="BC72" s="92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2" s="28" customFormat="1" ht="5" customHeight="1" thickBo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3"/>
      <c r="AF73" s="23"/>
      <c r="AG73" s="23"/>
      <c r="AH73" s="23"/>
      <c r="AI73" s="23"/>
      <c r="AJ73" s="23"/>
      <c r="AK73" s="23"/>
      <c r="AL73" s="23"/>
      <c r="AM73" s="20"/>
      <c r="AN73" s="20"/>
      <c r="AO73" s="20"/>
      <c r="AP73" s="20"/>
      <c r="AQ73" s="16"/>
      <c r="AR73" s="16"/>
      <c r="AS73" s="16"/>
      <c r="AT73" s="16"/>
      <c r="AU73" s="4"/>
      <c r="AV73" s="4"/>
      <c r="AW73" s="4"/>
      <c r="AX73" s="4"/>
      <c r="AY73" s="4"/>
      <c r="AZ73" s="4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2" s="4" customFormat="1" ht="10" customHeight="1">
      <c r="A74" s="176" t="s">
        <v>44</v>
      </c>
      <c r="B74" s="177"/>
      <c r="C74" s="177"/>
      <c r="D74" s="177"/>
      <c r="E74" s="177"/>
      <c r="F74" s="177"/>
      <c r="G74" s="177"/>
      <c r="H74" s="177"/>
      <c r="I74" s="177"/>
      <c r="J74" s="178"/>
      <c r="K74" s="498" t="s">
        <v>4</v>
      </c>
      <c r="L74" s="499"/>
      <c r="M74" s="499"/>
      <c r="N74" s="244" t="s">
        <v>127</v>
      </c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5"/>
      <c r="BA74" s="240"/>
      <c r="BB74" s="241"/>
      <c r="BC74"/>
      <c r="BD74"/>
      <c r="BE74"/>
      <c r="BF74"/>
      <c r="BG74"/>
      <c r="BH74"/>
      <c r="BI74"/>
      <c r="BJ74"/>
      <c r="BK74"/>
      <c r="BL74"/>
    </row>
    <row r="75" spans="1:72" s="4" customFormat="1" ht="8" customHeight="1" thickBot="1">
      <c r="A75" s="179"/>
      <c r="B75" s="180"/>
      <c r="C75" s="180"/>
      <c r="D75" s="180"/>
      <c r="E75" s="180"/>
      <c r="F75" s="180"/>
      <c r="G75" s="180"/>
      <c r="H75" s="180"/>
      <c r="I75" s="180"/>
      <c r="J75" s="181"/>
      <c r="K75" s="500"/>
      <c r="L75" s="501"/>
      <c r="M75" s="501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  <c r="AY75" s="246"/>
      <c r="AZ75" s="247"/>
      <c r="BA75" s="242"/>
      <c r="BB75" s="243"/>
      <c r="BC75"/>
      <c r="BD75"/>
      <c r="BE75"/>
      <c r="BF75"/>
      <c r="BG75"/>
      <c r="BH75"/>
      <c r="BI75"/>
      <c r="BJ75"/>
      <c r="BK75"/>
      <c r="BL75"/>
    </row>
    <row r="76" spans="1:72" s="28" customFormat="1" ht="5" customHeight="1" thickBo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/>
      <c r="BB76"/>
      <c r="BC76" s="36"/>
      <c r="BD76" s="36"/>
      <c r="BE76" s="59"/>
      <c r="BF76" s="59"/>
      <c r="BG76" s="59"/>
      <c r="BH76" s="59"/>
      <c r="BI76" s="59"/>
      <c r="BJ76" s="59"/>
      <c r="BK76"/>
      <c r="BL76"/>
      <c r="BM76"/>
      <c r="BN76"/>
    </row>
    <row r="77" spans="1:72" s="32" customFormat="1" ht="9" customHeight="1">
      <c r="A77" s="284" t="s">
        <v>73</v>
      </c>
      <c r="B77" s="285"/>
      <c r="C77" s="285"/>
      <c r="D77" s="285"/>
      <c r="E77" s="285"/>
      <c r="F77" s="285"/>
      <c r="G77" s="285"/>
      <c r="H77" s="285"/>
      <c r="I77" s="285"/>
      <c r="J77" s="286"/>
      <c r="K77" s="563" t="s">
        <v>7</v>
      </c>
      <c r="L77" s="564"/>
      <c r="M77" s="564"/>
      <c r="N77" s="238" t="s">
        <v>130</v>
      </c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 t="s">
        <v>131</v>
      </c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9"/>
      <c r="BJ77" s="27"/>
      <c r="BK77"/>
      <c r="BL77"/>
      <c r="BM77"/>
      <c r="BN77"/>
      <c r="BO77"/>
      <c r="BP77"/>
      <c r="BQ77"/>
      <c r="BR77"/>
      <c r="BS77"/>
      <c r="BT77"/>
    </row>
    <row r="78" spans="1:72" s="32" customFormat="1" ht="9" customHeight="1">
      <c r="A78" s="287"/>
      <c r="B78" s="288"/>
      <c r="C78" s="288"/>
      <c r="D78" s="288"/>
      <c r="E78" s="288"/>
      <c r="F78" s="288"/>
      <c r="G78" s="288"/>
      <c r="H78" s="288"/>
      <c r="I78" s="288"/>
      <c r="J78" s="289"/>
      <c r="K78" s="565"/>
      <c r="L78" s="566"/>
      <c r="M78" s="566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2"/>
      <c r="BJ78" s="27"/>
      <c r="BK78"/>
      <c r="BL78"/>
      <c r="BM78"/>
      <c r="BN78"/>
      <c r="BO78"/>
      <c r="BP78"/>
      <c r="BQ78"/>
      <c r="BR78"/>
      <c r="BS78"/>
      <c r="BT78"/>
    </row>
    <row r="79" spans="1:72" s="65" customFormat="1" ht="8" customHeight="1">
      <c r="A79" s="236" t="s">
        <v>133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 t="s">
        <v>132</v>
      </c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 t="s">
        <v>134</v>
      </c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2"/>
      <c r="BC79" s="66"/>
      <c r="BD79" s="66"/>
      <c r="BE79" s="66"/>
      <c r="BF79" s="66"/>
      <c r="BG79" s="66"/>
      <c r="BH79" s="66"/>
      <c r="BI79" s="66"/>
      <c r="BJ79" s="66"/>
      <c r="BK79" s="66"/>
      <c r="BL79" s="66"/>
    </row>
    <row r="80" spans="1:72" s="67" customFormat="1" ht="7" customHeight="1">
      <c r="A80" s="236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2"/>
      <c r="BC80" s="66"/>
      <c r="BD80" s="66"/>
      <c r="BE80" s="66"/>
      <c r="BF80" s="66"/>
      <c r="BG80" s="66"/>
      <c r="BH80" s="66"/>
      <c r="BI80" s="66"/>
      <c r="BJ80" s="66"/>
      <c r="BK80" s="66"/>
      <c r="BL80" s="66"/>
    </row>
    <row r="81" spans="1:64" s="68" customFormat="1" ht="8" customHeight="1">
      <c r="A81" s="236" t="s">
        <v>136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 t="s">
        <v>135</v>
      </c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2"/>
      <c r="BC81" s="66"/>
      <c r="BD81" s="66"/>
      <c r="BE81" s="66"/>
      <c r="BF81" s="66"/>
      <c r="BG81" s="66"/>
      <c r="BH81" s="66"/>
      <c r="BI81" s="66"/>
      <c r="BJ81" s="66"/>
      <c r="BK81" s="66"/>
      <c r="BL81" s="66"/>
    </row>
    <row r="82" spans="1:64" s="68" customFormat="1" ht="8" customHeight="1" thickBot="1">
      <c r="A82" s="237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4"/>
      <c r="BC82" s="66"/>
      <c r="BD82" s="66"/>
      <c r="BE82" s="66"/>
      <c r="BF82" s="66"/>
      <c r="BG82" s="66"/>
      <c r="BH82" s="66"/>
      <c r="BI82" s="66"/>
      <c r="BJ82" s="66"/>
      <c r="BK82" s="66"/>
      <c r="BL82" s="66"/>
    </row>
    <row r="83" spans="1:64" ht="4" customHeight="1">
      <c r="A83" s="37"/>
      <c r="B83" s="3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37"/>
      <c r="X83" s="37"/>
      <c r="Y83" s="37"/>
      <c r="Z83" s="37"/>
      <c r="AA83" s="4"/>
      <c r="AB83" s="4"/>
      <c r="AC83" s="4"/>
      <c r="AD83" s="4"/>
      <c r="AE83" s="17"/>
      <c r="AF83" s="17"/>
      <c r="AG83" s="17"/>
      <c r="AH83" s="17"/>
      <c r="AI83" s="4"/>
      <c r="AJ83" s="4"/>
      <c r="AK83" s="4"/>
      <c r="AL83" s="4"/>
      <c r="AM83" s="14"/>
      <c r="AN83" s="14"/>
      <c r="AO83" s="14"/>
      <c r="AP83" s="14"/>
      <c r="AQ83" s="15"/>
      <c r="AR83" s="15"/>
      <c r="AS83" s="15"/>
      <c r="AT83" s="15"/>
      <c r="AU83" s="38"/>
      <c r="AV83" s="38"/>
      <c r="AW83" s="38"/>
      <c r="AX83" s="38"/>
      <c r="AY83" s="38"/>
      <c r="AZ83" s="38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64" ht="13" customHeight="1">
      <c r="A84" s="567" t="s">
        <v>74</v>
      </c>
      <c r="B84" s="568"/>
      <c r="C84" s="568"/>
      <c r="D84" s="568"/>
      <c r="E84" s="568"/>
      <c r="F84" s="568"/>
      <c r="G84" s="568"/>
      <c r="H84" s="568"/>
      <c r="I84" s="568"/>
      <c r="J84" s="568"/>
      <c r="K84" s="568"/>
      <c r="L84" s="568"/>
      <c r="M84" s="568"/>
      <c r="N84" s="568"/>
      <c r="O84" s="568"/>
      <c r="P84" s="568"/>
      <c r="Q84" s="568"/>
      <c r="R84" s="568"/>
      <c r="S84" s="568"/>
      <c r="T84" s="568"/>
      <c r="U84" s="568"/>
      <c r="V84" s="568"/>
      <c r="W84" s="568"/>
      <c r="X84" s="568"/>
      <c r="Y84" s="568"/>
      <c r="Z84" s="568"/>
      <c r="AA84" s="568"/>
      <c r="AB84" s="568"/>
      <c r="AC84" s="568"/>
      <c r="AD84" s="568"/>
      <c r="AE84" s="568"/>
      <c r="AF84" s="568"/>
      <c r="AG84" s="568"/>
      <c r="AH84" s="568"/>
      <c r="AI84" s="568"/>
      <c r="AJ84" s="568"/>
      <c r="AK84" s="568"/>
      <c r="AL84" s="568"/>
      <c r="AM84" s="568"/>
      <c r="AN84" s="568"/>
      <c r="AO84" s="568"/>
      <c r="AP84" s="568"/>
      <c r="AQ84" s="568"/>
      <c r="AR84" s="568"/>
      <c r="AS84" s="568"/>
      <c r="AT84" s="568"/>
      <c r="AU84" s="568"/>
      <c r="AV84" s="568"/>
      <c r="AW84" s="568"/>
      <c r="AX84" s="568"/>
      <c r="AY84" s="568"/>
      <c r="AZ84" s="568"/>
      <c r="BA84" s="568"/>
      <c r="BB84" s="569"/>
      <c r="BC84"/>
      <c r="BD84"/>
      <c r="BE84"/>
      <c r="BF84"/>
      <c r="BG84"/>
      <c r="BH84"/>
      <c r="BI84"/>
      <c r="BJ84"/>
      <c r="BK84"/>
      <c r="BL84"/>
    </row>
    <row r="85" spans="1:64" ht="16" customHeight="1">
      <c r="A85" s="558" t="s">
        <v>75</v>
      </c>
      <c r="B85" s="559"/>
      <c r="C85" s="559"/>
      <c r="D85" s="559"/>
      <c r="E85" s="559"/>
      <c r="F85" s="559"/>
      <c r="G85" s="559"/>
      <c r="H85" s="559"/>
      <c r="I85" s="559"/>
      <c r="J85" s="559"/>
      <c r="K85" s="559"/>
      <c r="L85" s="559"/>
      <c r="M85" s="559"/>
      <c r="N85" s="559"/>
      <c r="O85" s="559"/>
      <c r="P85" s="559"/>
      <c r="Q85" s="559"/>
      <c r="R85" s="559"/>
      <c r="S85" s="559"/>
      <c r="T85" s="559"/>
      <c r="U85" s="559"/>
      <c r="V85" s="559"/>
      <c r="W85" s="559"/>
      <c r="X85" s="559"/>
      <c r="Y85" s="559"/>
      <c r="Z85" s="559"/>
      <c r="AA85" s="559"/>
      <c r="AB85" s="559"/>
      <c r="AC85" s="559"/>
      <c r="AD85" s="559"/>
      <c r="AE85" s="559"/>
      <c r="AF85" s="559"/>
      <c r="AG85" s="559"/>
      <c r="AH85" s="559"/>
      <c r="AI85" s="559"/>
      <c r="AJ85" s="559"/>
      <c r="AK85" s="559"/>
      <c r="AL85" s="559"/>
      <c r="AM85" s="559"/>
      <c r="AN85" s="559"/>
      <c r="AO85" s="559"/>
      <c r="AP85" s="559"/>
      <c r="AQ85" s="559"/>
      <c r="AR85" s="559"/>
      <c r="AS85" s="559"/>
      <c r="AT85" s="559"/>
      <c r="AU85" s="559"/>
      <c r="AV85" s="559"/>
      <c r="AW85" s="559"/>
      <c r="AX85" s="559"/>
      <c r="AY85" s="559"/>
      <c r="AZ85" s="559"/>
      <c r="BA85" s="559"/>
      <c r="BB85" s="560"/>
      <c r="BC85"/>
      <c r="BD85"/>
      <c r="BE85"/>
      <c r="BF85"/>
      <c r="BG85"/>
      <c r="BH85"/>
      <c r="BI85"/>
      <c r="BJ85"/>
      <c r="BK85"/>
      <c r="BL85"/>
    </row>
    <row r="86" spans="1:64" ht="15" customHeight="1">
      <c r="A86" s="233" t="s">
        <v>78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  <c r="AV86" s="234"/>
      <c r="AW86" s="234"/>
      <c r="AX86" s="234"/>
      <c r="AY86" s="234"/>
      <c r="AZ86" s="234"/>
      <c r="BA86" s="234"/>
      <c r="BB86" s="235"/>
      <c r="BC86"/>
      <c r="BD86"/>
      <c r="BE86"/>
      <c r="BF86"/>
      <c r="BG86"/>
      <c r="BH86"/>
      <c r="BI86"/>
      <c r="BJ86"/>
      <c r="BK86"/>
      <c r="BL86"/>
    </row>
    <row r="87" spans="1:64" ht="15" customHeight="1">
      <c r="A87" s="142" t="s">
        <v>76</v>
      </c>
      <c r="B87" s="248" t="s">
        <v>77</v>
      </c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49"/>
      <c r="BA87" s="249"/>
      <c r="BB87" s="250"/>
      <c r="BC87"/>
      <c r="BD87"/>
      <c r="BE87"/>
      <c r="BF87"/>
      <c r="BG87"/>
      <c r="BH87"/>
      <c r="BI87"/>
      <c r="BJ87"/>
      <c r="BK87"/>
      <c r="BL87"/>
    </row>
    <row r="88" spans="1:64" ht="15" customHeight="1">
      <c r="A88" s="293" t="s">
        <v>79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5"/>
      <c r="BC88"/>
      <c r="BD88"/>
      <c r="BE88"/>
      <c r="BF88"/>
      <c r="BG88"/>
      <c r="BH88"/>
      <c r="BI88"/>
      <c r="BJ88"/>
      <c r="BK88"/>
      <c r="BL88"/>
    </row>
    <row r="89" spans="1:64" ht="15" customHeight="1">
      <c r="A89" s="293" t="s">
        <v>80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5"/>
      <c r="BC89"/>
      <c r="BD89"/>
      <c r="BE89"/>
      <c r="BF89"/>
      <c r="BG89"/>
      <c r="BH89"/>
      <c r="BI89"/>
      <c r="BJ89"/>
      <c r="BK89"/>
      <c r="BL89"/>
    </row>
    <row r="90" spans="1:64" ht="15" customHeight="1">
      <c r="A90" s="557" t="s">
        <v>81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5"/>
      <c r="BC90"/>
      <c r="BD90"/>
      <c r="BE90"/>
      <c r="BF90"/>
      <c r="BG90"/>
      <c r="BH90"/>
      <c r="BI90"/>
      <c r="BJ90"/>
      <c r="BK90"/>
      <c r="BL90"/>
    </row>
    <row r="91" spans="1:64" ht="15" customHeight="1">
      <c r="A91" s="293" t="s">
        <v>82</v>
      </c>
      <c r="B91" s="561"/>
      <c r="C91" s="561"/>
      <c r="D91" s="561"/>
      <c r="E91" s="561"/>
      <c r="F91" s="561"/>
      <c r="G91" s="561"/>
      <c r="H91" s="561"/>
      <c r="I91" s="561"/>
      <c r="J91" s="561"/>
      <c r="K91" s="561"/>
      <c r="L91" s="561"/>
      <c r="M91" s="561"/>
      <c r="N91" s="561"/>
      <c r="O91" s="561"/>
      <c r="P91" s="561"/>
      <c r="Q91" s="561"/>
      <c r="R91" s="561"/>
      <c r="S91" s="561"/>
      <c r="T91" s="561"/>
      <c r="U91" s="561"/>
      <c r="V91" s="561"/>
      <c r="W91" s="561"/>
      <c r="X91" s="561"/>
      <c r="Y91" s="561"/>
      <c r="Z91" s="561"/>
      <c r="AA91" s="561"/>
      <c r="AB91" s="561"/>
      <c r="AC91" s="561"/>
      <c r="AD91" s="561"/>
      <c r="AE91" s="561"/>
      <c r="AF91" s="561"/>
      <c r="AG91" s="561"/>
      <c r="AH91" s="561"/>
      <c r="AI91" s="561"/>
      <c r="AJ91" s="561"/>
      <c r="AK91" s="561"/>
      <c r="AL91" s="561"/>
      <c r="AM91" s="561"/>
      <c r="AN91" s="561"/>
      <c r="AO91" s="561"/>
      <c r="AP91" s="561"/>
      <c r="AQ91" s="561"/>
      <c r="AR91" s="561"/>
      <c r="AS91" s="561"/>
      <c r="AT91" s="561"/>
      <c r="AU91" s="561"/>
      <c r="AV91" s="561"/>
      <c r="AW91" s="561"/>
      <c r="AX91" s="561"/>
      <c r="AY91" s="561"/>
      <c r="AZ91" s="561"/>
      <c r="BA91" s="561"/>
      <c r="BB91" s="562"/>
      <c r="BC91"/>
      <c r="BD91"/>
      <c r="BE91"/>
      <c r="BF91"/>
      <c r="BG91"/>
      <c r="BH91"/>
      <c r="BI91"/>
      <c r="BJ91"/>
      <c r="BK91"/>
      <c r="BL91"/>
    </row>
    <row r="92" spans="1:64" ht="15" customHeight="1">
      <c r="A92" s="557" t="s">
        <v>84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5"/>
      <c r="BC92"/>
      <c r="BD92"/>
      <c r="BE92"/>
      <c r="BF92"/>
      <c r="BG92"/>
      <c r="BH92"/>
      <c r="BI92"/>
      <c r="BJ92"/>
      <c r="BK92"/>
      <c r="BL92"/>
    </row>
    <row r="93" spans="1:64" s="146" customFormat="1" ht="12" customHeight="1">
      <c r="A93" s="144"/>
      <c r="B93" s="251" t="s">
        <v>85</v>
      </c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2"/>
      <c r="AV93" s="252"/>
      <c r="AW93" s="252"/>
      <c r="AX93" s="252"/>
      <c r="AY93" s="252"/>
      <c r="AZ93" s="252"/>
      <c r="BA93" s="252"/>
      <c r="BB93" s="253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pans="1:64" ht="13" customHeight="1">
      <c r="A94" s="143" t="s">
        <v>83</v>
      </c>
      <c r="B94" s="254" t="s">
        <v>86</v>
      </c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5"/>
      <c r="BC94"/>
      <c r="BD94"/>
      <c r="BE94"/>
      <c r="BF94"/>
      <c r="BG94"/>
      <c r="BH94"/>
      <c r="BI94"/>
      <c r="BJ94"/>
      <c r="BK94"/>
      <c r="BL94"/>
    </row>
    <row r="95" spans="1:64" ht="8" customHeight="1"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16" customHeight="1">
      <c r="A96" s="435" t="s">
        <v>137</v>
      </c>
      <c r="B96" s="436"/>
      <c r="C96" s="436"/>
      <c r="D96" s="436"/>
      <c r="E96" s="436"/>
      <c r="F96" s="436"/>
      <c r="G96" s="436"/>
      <c r="H96" s="436"/>
      <c r="I96" s="436"/>
      <c r="J96" s="436"/>
      <c r="K96" s="436"/>
      <c r="L96" s="436"/>
      <c r="M96" s="436"/>
      <c r="N96" s="436"/>
      <c r="O96" s="436"/>
      <c r="P96" s="436"/>
      <c r="Q96" s="436"/>
      <c r="R96" s="436"/>
      <c r="S96" s="436"/>
      <c r="T96" s="436"/>
      <c r="U96" s="436"/>
      <c r="V96" s="436"/>
      <c r="W96" s="436"/>
      <c r="X96" s="436"/>
      <c r="Y96" s="436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6"/>
      <c r="AL96" s="436"/>
      <c r="AM96" s="436"/>
      <c r="AN96" s="436"/>
      <c r="AO96" s="436"/>
      <c r="AP96" s="436"/>
      <c r="AQ96" s="436"/>
      <c r="AR96" s="436"/>
      <c r="AS96" s="436"/>
      <c r="AT96" s="436"/>
      <c r="AU96" s="436"/>
      <c r="AV96" s="436"/>
      <c r="AW96" s="436"/>
      <c r="AX96" s="436"/>
      <c r="AY96" s="436"/>
      <c r="AZ96" s="436"/>
      <c r="BA96" s="436"/>
      <c r="BB96" s="437"/>
      <c r="BC96" s="113"/>
      <c r="BD96"/>
      <c r="BE96"/>
      <c r="BF96"/>
      <c r="BG96"/>
      <c r="BH96"/>
      <c r="BI96"/>
      <c r="BJ96"/>
      <c r="BK96"/>
      <c r="BL96"/>
    </row>
    <row r="97" spans="1:244" ht="13" customHeight="1">
      <c r="A97" s="290" t="s">
        <v>125</v>
      </c>
      <c r="B97" s="291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2"/>
      <c r="BC97" s="113"/>
      <c r="BD97"/>
      <c r="BE97"/>
      <c r="BF97"/>
      <c r="BG97"/>
      <c r="BH97"/>
      <c r="BI97"/>
      <c r="BJ97"/>
      <c r="BK97"/>
      <c r="BL97"/>
    </row>
    <row r="98" spans="1:244" ht="12" customHeight="1">
      <c r="A98" s="130"/>
      <c r="B98" s="165" t="s">
        <v>126</v>
      </c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31"/>
      <c r="AZ98" s="231"/>
      <c r="BA98" s="231"/>
      <c r="BB98" s="232"/>
      <c r="BC98" s="113"/>
      <c r="BD98"/>
      <c r="BE98"/>
      <c r="BF98"/>
      <c r="BG98"/>
      <c r="BH98"/>
      <c r="BI98"/>
      <c r="BJ98"/>
      <c r="BK98"/>
      <c r="BL98"/>
    </row>
    <row r="99" spans="1:244" ht="12" customHeight="1">
      <c r="A99" s="230" t="s">
        <v>88</v>
      </c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  <c r="AR99" s="231"/>
      <c r="AS99" s="231"/>
      <c r="AT99" s="231"/>
      <c r="AU99" s="231"/>
      <c r="AV99" s="231"/>
      <c r="AW99" s="231"/>
      <c r="AX99" s="231"/>
      <c r="AY99" s="231"/>
      <c r="AZ99" s="231"/>
      <c r="BA99" s="231"/>
      <c r="BB99" s="232"/>
      <c r="BC99"/>
      <c r="BD99"/>
      <c r="BE99"/>
      <c r="BF99"/>
      <c r="BG99"/>
      <c r="BH99"/>
      <c r="BI99"/>
      <c r="BJ99"/>
      <c r="BK99"/>
      <c r="BL99"/>
    </row>
    <row r="100" spans="1:244" ht="12" customHeight="1">
      <c r="A100" s="130"/>
      <c r="B100" s="165" t="s">
        <v>93</v>
      </c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  <c r="AR100" s="231"/>
      <c r="AS100" s="231"/>
      <c r="AT100" s="231"/>
      <c r="AU100" s="231"/>
      <c r="AV100" s="231"/>
      <c r="AW100" s="231"/>
      <c r="AX100" s="231"/>
      <c r="AY100" s="231"/>
      <c r="AZ100" s="231"/>
      <c r="BA100" s="231"/>
      <c r="BB100" s="232"/>
      <c r="BC100"/>
      <c r="BD100"/>
      <c r="BE100"/>
      <c r="BF100"/>
      <c r="BG100"/>
      <c r="BH100"/>
      <c r="BI100"/>
      <c r="BJ100"/>
      <c r="BK100"/>
      <c r="BL100"/>
    </row>
    <row r="101" spans="1:244" ht="12" customHeight="1">
      <c r="A101" s="131" t="s">
        <v>87</v>
      </c>
      <c r="B101" s="165" t="s">
        <v>89</v>
      </c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6"/>
      <c r="BC101"/>
      <c r="BD101"/>
      <c r="BE101"/>
      <c r="BF101"/>
      <c r="BG101"/>
      <c r="BH101"/>
      <c r="BI101"/>
      <c r="BJ101"/>
      <c r="BK101"/>
      <c r="BL101"/>
    </row>
    <row r="102" spans="1:244" s="122" customFormat="1" ht="12" customHeight="1">
      <c r="A102" s="230" t="s">
        <v>91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231"/>
      <c r="AX102" s="231"/>
      <c r="AY102" s="231"/>
      <c r="AZ102" s="231"/>
      <c r="BA102" s="231"/>
      <c r="BB102" s="232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</row>
    <row r="103" spans="1:244" ht="12" customHeight="1">
      <c r="A103" s="131" t="s">
        <v>90</v>
      </c>
      <c r="B103" s="165" t="s">
        <v>92</v>
      </c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6"/>
      <c r="BC103"/>
      <c r="BD103"/>
      <c r="BE103"/>
      <c r="BF103"/>
      <c r="BG103"/>
      <c r="BH103"/>
      <c r="BI103"/>
      <c r="BJ103"/>
      <c r="BK103"/>
      <c r="BL103"/>
    </row>
    <row r="104" spans="1:244" ht="12" customHeight="1">
      <c r="A104" s="131" t="s">
        <v>90</v>
      </c>
      <c r="B104" s="165" t="s">
        <v>94</v>
      </c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6"/>
      <c r="BC104"/>
      <c r="BD104"/>
      <c r="BE104"/>
      <c r="BF104"/>
      <c r="BG104"/>
      <c r="BH104"/>
      <c r="BI104"/>
      <c r="BJ104"/>
      <c r="BK104"/>
      <c r="BL104"/>
    </row>
    <row r="105" spans="1:244" ht="12" customHeight="1">
      <c r="A105" s="131" t="s">
        <v>90</v>
      </c>
      <c r="B105" s="165" t="s">
        <v>95</v>
      </c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6"/>
      <c r="BC105"/>
      <c r="BD105"/>
      <c r="BE105"/>
      <c r="BF105"/>
      <c r="BG105"/>
      <c r="BH105"/>
      <c r="BI105"/>
      <c r="BJ105"/>
      <c r="BK105"/>
      <c r="BL105"/>
    </row>
    <row r="106" spans="1:244" ht="12" customHeight="1">
      <c r="A106" s="230" t="s">
        <v>96</v>
      </c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  <c r="AQ106" s="231"/>
      <c r="AR106" s="231"/>
      <c r="AS106" s="231"/>
      <c r="AT106" s="231"/>
      <c r="AU106" s="231"/>
      <c r="AV106" s="231"/>
      <c r="AW106" s="231"/>
      <c r="AX106" s="231"/>
      <c r="AY106" s="231"/>
      <c r="AZ106" s="231"/>
      <c r="BA106" s="231"/>
      <c r="BB106" s="232"/>
      <c r="BC106"/>
      <c r="BD106"/>
      <c r="BE106"/>
      <c r="BF106"/>
      <c r="BG106"/>
      <c r="BH106"/>
      <c r="BI106"/>
      <c r="BJ106"/>
      <c r="BK106"/>
      <c r="BL106"/>
    </row>
    <row r="107" spans="1:244" ht="12" customHeight="1">
      <c r="A107" s="230" t="s">
        <v>97</v>
      </c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231"/>
      <c r="AX107" s="231"/>
      <c r="AY107" s="231"/>
      <c r="AZ107" s="231"/>
      <c r="BA107" s="231"/>
      <c r="BB107" s="232"/>
      <c r="BC107"/>
      <c r="BD107"/>
      <c r="BE107"/>
      <c r="BF107"/>
      <c r="BG107"/>
      <c r="BH107"/>
      <c r="BI107"/>
      <c r="BJ107"/>
      <c r="BK107"/>
      <c r="BL107"/>
    </row>
    <row r="108" spans="1:244" ht="12" customHeight="1">
      <c r="A108" s="147"/>
      <c r="B108" s="165" t="s">
        <v>98</v>
      </c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6"/>
      <c r="BC108"/>
      <c r="BD108"/>
      <c r="BE108"/>
      <c r="BF108"/>
      <c r="BG108"/>
      <c r="BH108"/>
      <c r="BI108"/>
      <c r="BJ108"/>
      <c r="BK108"/>
      <c r="BL108"/>
    </row>
    <row r="109" spans="1:244" ht="12" customHeight="1">
      <c r="A109" s="131"/>
      <c r="B109" s="165" t="s">
        <v>99</v>
      </c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6"/>
      <c r="BC109"/>
      <c r="BD109"/>
      <c r="BE109"/>
      <c r="BF109"/>
      <c r="BG109"/>
      <c r="BH109"/>
      <c r="BI109"/>
      <c r="BJ109"/>
      <c r="BK109"/>
      <c r="BL109"/>
    </row>
    <row r="110" spans="1:244" ht="12" customHeight="1">
      <c r="A110" s="131"/>
      <c r="B110" s="165" t="s">
        <v>100</v>
      </c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6"/>
      <c r="BC110"/>
      <c r="BD110"/>
      <c r="BE110"/>
      <c r="BF110"/>
      <c r="BG110"/>
      <c r="BH110"/>
      <c r="BI110"/>
      <c r="BJ110"/>
      <c r="BK110"/>
      <c r="BL110"/>
    </row>
    <row r="111" spans="1:244" ht="12" customHeight="1">
      <c r="A111" s="230" t="s">
        <v>122</v>
      </c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31"/>
      <c r="AZ111" s="231"/>
      <c r="BA111" s="231"/>
      <c r="BB111" s="232"/>
      <c r="BC111"/>
      <c r="BD111"/>
      <c r="BE111"/>
      <c r="BF111"/>
      <c r="BG111"/>
      <c r="BH111"/>
      <c r="BI111"/>
      <c r="BJ111"/>
      <c r="BK111"/>
      <c r="BL111"/>
    </row>
    <row r="112" spans="1:244" ht="12" customHeight="1">
      <c r="A112" s="230" t="s">
        <v>107</v>
      </c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31"/>
      <c r="AZ112" s="231"/>
      <c r="BA112" s="231"/>
      <c r="BB112" s="232"/>
      <c r="BC112"/>
      <c r="BD112"/>
      <c r="BE112"/>
      <c r="BF112"/>
      <c r="BG112"/>
      <c r="BH112"/>
      <c r="BI112"/>
      <c r="BJ112"/>
      <c r="BK112"/>
      <c r="BL112"/>
    </row>
    <row r="113" spans="1:64" ht="12" customHeight="1">
      <c r="A113" s="230" t="s">
        <v>101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31"/>
      <c r="AZ113" s="231"/>
      <c r="BA113" s="231"/>
      <c r="BB113" s="232"/>
      <c r="BC113"/>
      <c r="BD113"/>
      <c r="BE113"/>
      <c r="BF113"/>
      <c r="BG113"/>
      <c r="BH113"/>
      <c r="BI113"/>
      <c r="BJ113"/>
      <c r="BK113"/>
      <c r="BL113"/>
    </row>
    <row r="114" spans="1:64" ht="12" customHeight="1">
      <c r="A114" s="230" t="s">
        <v>102</v>
      </c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231"/>
      <c r="AX114" s="231"/>
      <c r="AY114" s="231"/>
      <c r="AZ114" s="231"/>
      <c r="BA114" s="231"/>
      <c r="BB114" s="232"/>
      <c r="BC114"/>
      <c r="BD114"/>
      <c r="BE114"/>
      <c r="BF114"/>
      <c r="BG114"/>
      <c r="BH114"/>
      <c r="BI114"/>
      <c r="BJ114"/>
      <c r="BK114"/>
      <c r="BL114"/>
    </row>
    <row r="115" spans="1:64" ht="12" customHeight="1">
      <c r="A115" s="230" t="s">
        <v>138</v>
      </c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1"/>
      <c r="AZ115" s="231"/>
      <c r="BA115" s="231"/>
      <c r="BB115" s="232"/>
      <c r="BC115"/>
      <c r="BD115"/>
      <c r="BE115"/>
      <c r="BF115"/>
      <c r="BG115"/>
      <c r="BH115"/>
      <c r="BI115"/>
      <c r="BJ115"/>
      <c r="BK115"/>
      <c r="BL115"/>
    </row>
    <row r="116" spans="1:64" ht="12" customHeight="1">
      <c r="A116" s="131"/>
      <c r="B116" s="165" t="s">
        <v>139</v>
      </c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6"/>
      <c r="BC116"/>
      <c r="BD116"/>
      <c r="BE116"/>
      <c r="BF116"/>
      <c r="BG116"/>
      <c r="BH116"/>
      <c r="BI116"/>
      <c r="BJ116"/>
      <c r="BK116"/>
      <c r="BL116"/>
    </row>
    <row r="117" spans="1:64" ht="12" customHeight="1">
      <c r="A117" s="467" t="s">
        <v>108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6"/>
      <c r="BC117"/>
      <c r="BD117"/>
      <c r="BE117"/>
      <c r="BF117"/>
      <c r="BG117"/>
      <c r="BH117"/>
      <c r="BI117"/>
      <c r="BJ117"/>
      <c r="BK117"/>
      <c r="BL117"/>
    </row>
    <row r="118" spans="1:64" ht="14" customHeight="1">
      <c r="A118" s="230" t="s">
        <v>103</v>
      </c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1"/>
      <c r="AY118" s="231"/>
      <c r="AZ118" s="231"/>
      <c r="BA118" s="231"/>
      <c r="BB118" s="232"/>
      <c r="BC118"/>
      <c r="BD118"/>
      <c r="BE118"/>
      <c r="BF118"/>
      <c r="BG118"/>
      <c r="BH118"/>
      <c r="BI118"/>
      <c r="BJ118"/>
      <c r="BK118"/>
      <c r="BL118"/>
    </row>
    <row r="119" spans="1:64" ht="1" customHeight="1">
      <c r="A119" s="468"/>
      <c r="B119" s="469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469"/>
      <c r="T119" s="469"/>
      <c r="U119" s="469"/>
      <c r="V119" s="469"/>
      <c r="W119" s="469"/>
      <c r="X119" s="469"/>
      <c r="Y119" s="469"/>
      <c r="Z119" s="469"/>
      <c r="AA119" s="469"/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69"/>
      <c r="AL119" s="469"/>
      <c r="AM119" s="469"/>
      <c r="AN119" s="469"/>
      <c r="AO119" s="469"/>
      <c r="AP119" s="469"/>
      <c r="AQ119" s="469"/>
      <c r="AR119" s="469"/>
      <c r="AS119" s="469"/>
      <c r="AT119" s="469"/>
      <c r="AU119" s="469"/>
      <c r="AV119" s="469"/>
      <c r="AW119" s="469"/>
      <c r="AX119" s="469"/>
      <c r="AY119" s="469"/>
      <c r="AZ119" s="469"/>
      <c r="BA119" s="469"/>
      <c r="BB119" s="470"/>
      <c r="BC119"/>
      <c r="BD119"/>
      <c r="BE119"/>
      <c r="BF119"/>
      <c r="BG119"/>
      <c r="BH119"/>
      <c r="BI119"/>
      <c r="BJ119"/>
      <c r="BK119"/>
      <c r="BL119"/>
    </row>
    <row r="120" spans="1:64" s="7" customFormat="1" ht="15" customHeight="1">
      <c r="A120" s="471" t="s">
        <v>140</v>
      </c>
      <c r="B120" s="472"/>
      <c r="C120" s="472"/>
      <c r="D120" s="472"/>
      <c r="E120" s="472"/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  <c r="P120" s="472"/>
      <c r="Q120" s="472"/>
      <c r="R120" s="472"/>
      <c r="S120" s="472"/>
      <c r="T120" s="472"/>
      <c r="U120" s="472"/>
      <c r="V120" s="472"/>
      <c r="W120" s="472"/>
      <c r="X120" s="472"/>
      <c r="Y120" s="472"/>
      <c r="Z120" s="472"/>
      <c r="AA120" s="472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2"/>
      <c r="AL120" s="472"/>
      <c r="AM120" s="472"/>
      <c r="AN120" s="472"/>
      <c r="AO120" s="472"/>
      <c r="AP120" s="472"/>
      <c r="AQ120" s="472"/>
      <c r="AR120" s="472"/>
      <c r="AS120" s="472"/>
      <c r="AT120" s="472"/>
      <c r="AU120" s="472"/>
      <c r="AV120" s="472"/>
      <c r="AW120" s="472"/>
      <c r="AX120" s="472"/>
      <c r="AY120" s="472"/>
      <c r="AZ120" s="472"/>
      <c r="BA120" s="472"/>
      <c r="BB120" s="473"/>
      <c r="BC120"/>
      <c r="BD120"/>
      <c r="BE120"/>
      <c r="BF120"/>
      <c r="BG120"/>
      <c r="BH120"/>
      <c r="BI120"/>
      <c r="BJ120"/>
      <c r="BK120"/>
      <c r="BL120"/>
    </row>
    <row r="121" spans="1:64" ht="8" customHeight="1">
      <c r="BA121"/>
      <c r="BB121"/>
      <c r="BC121"/>
      <c r="BD121"/>
      <c r="BE121"/>
      <c r="BF121"/>
      <c r="BG121"/>
      <c r="BH121"/>
      <c r="BI121"/>
      <c r="BJ121"/>
      <c r="BK121"/>
      <c r="BL121"/>
    </row>
    <row r="122" spans="1:64" ht="16" customHeight="1">
      <c r="A122" s="435" t="s">
        <v>141</v>
      </c>
      <c r="B122" s="436"/>
      <c r="C122" s="436"/>
      <c r="D122" s="436"/>
      <c r="E122" s="436"/>
      <c r="F122" s="436"/>
      <c r="G122" s="436"/>
      <c r="H122" s="436"/>
      <c r="I122" s="436"/>
      <c r="J122" s="436"/>
      <c r="K122" s="436"/>
      <c r="L122" s="436"/>
      <c r="M122" s="436"/>
      <c r="N122" s="436"/>
      <c r="O122" s="436"/>
      <c r="P122" s="436"/>
      <c r="Q122" s="436"/>
      <c r="R122" s="436"/>
      <c r="S122" s="436"/>
      <c r="T122" s="436"/>
      <c r="U122" s="436"/>
      <c r="V122" s="436"/>
      <c r="W122" s="436"/>
      <c r="X122" s="436"/>
      <c r="Y122" s="436"/>
      <c r="Z122" s="436"/>
      <c r="AA122" s="436"/>
      <c r="AB122" s="436"/>
      <c r="AC122" s="436"/>
      <c r="AD122" s="436"/>
      <c r="AE122" s="436"/>
      <c r="AF122" s="436"/>
      <c r="AG122" s="436"/>
      <c r="AH122" s="436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6"/>
      <c r="AX122" s="436"/>
      <c r="AY122" s="436"/>
      <c r="AZ122" s="436"/>
      <c r="BA122" s="436"/>
      <c r="BB122" s="437"/>
      <c r="BC122"/>
      <c r="BD122"/>
      <c r="BE122"/>
      <c r="BF122"/>
      <c r="BG122"/>
      <c r="BH122"/>
      <c r="BI122"/>
      <c r="BJ122"/>
      <c r="BK122"/>
      <c r="BL122"/>
    </row>
    <row r="123" spans="1:64" ht="13" customHeight="1">
      <c r="A123" s="290" t="s">
        <v>142</v>
      </c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2"/>
      <c r="BC123"/>
      <c r="BD123"/>
      <c r="BE123"/>
      <c r="BF123"/>
      <c r="BG123"/>
      <c r="BH123"/>
      <c r="BI123"/>
      <c r="BJ123"/>
      <c r="BK123"/>
      <c r="BL123"/>
    </row>
    <row r="124" spans="1:64" ht="12" customHeight="1">
      <c r="A124" s="230" t="s">
        <v>104</v>
      </c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231"/>
      <c r="AI124" s="231"/>
      <c r="AJ124" s="231"/>
      <c r="AK124" s="231"/>
      <c r="AL124" s="231"/>
      <c r="AM124" s="231"/>
      <c r="AN124" s="231"/>
      <c r="AO124" s="231"/>
      <c r="AP124" s="231"/>
      <c r="AQ124" s="231"/>
      <c r="AR124" s="231"/>
      <c r="AS124" s="231"/>
      <c r="AT124" s="231"/>
      <c r="AU124" s="231"/>
      <c r="AV124" s="231"/>
      <c r="AW124" s="231"/>
      <c r="AX124" s="231"/>
      <c r="AY124" s="231"/>
      <c r="AZ124" s="231"/>
      <c r="BA124" s="231"/>
      <c r="BB124" s="232"/>
      <c r="BC124"/>
      <c r="BD124"/>
      <c r="BE124"/>
      <c r="BF124"/>
      <c r="BG124"/>
      <c r="BH124"/>
      <c r="BI124"/>
      <c r="BJ124"/>
      <c r="BK124"/>
      <c r="BL124"/>
    </row>
    <row r="125" spans="1:64" ht="12" customHeight="1">
      <c r="A125" s="130"/>
      <c r="B125" s="165" t="s">
        <v>120</v>
      </c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231"/>
      <c r="AF125" s="231"/>
      <c r="AG125" s="231"/>
      <c r="AH125" s="231"/>
      <c r="AI125" s="231"/>
      <c r="AJ125" s="231"/>
      <c r="AK125" s="231"/>
      <c r="AL125" s="231"/>
      <c r="AM125" s="231"/>
      <c r="AN125" s="231"/>
      <c r="AO125" s="231"/>
      <c r="AP125" s="231"/>
      <c r="AQ125" s="231"/>
      <c r="AR125" s="231"/>
      <c r="AS125" s="231"/>
      <c r="AT125" s="231"/>
      <c r="AU125" s="231"/>
      <c r="AV125" s="231"/>
      <c r="AW125" s="231"/>
      <c r="AX125" s="231"/>
      <c r="AY125" s="231"/>
      <c r="AZ125" s="231"/>
      <c r="BA125" s="231"/>
      <c r="BB125" s="232"/>
      <c r="BC125"/>
      <c r="BD125"/>
      <c r="BE125"/>
      <c r="BF125"/>
      <c r="BG125"/>
      <c r="BH125"/>
      <c r="BI125"/>
      <c r="BJ125"/>
      <c r="BK125"/>
      <c r="BL125"/>
    </row>
    <row r="126" spans="1:64" ht="12" customHeight="1">
      <c r="A126" s="230" t="s">
        <v>106</v>
      </c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2"/>
      <c r="BC126"/>
      <c r="BD126"/>
      <c r="BE126"/>
      <c r="BF126"/>
      <c r="BG126"/>
      <c r="BH126"/>
      <c r="BI126"/>
      <c r="BJ126"/>
      <c r="BK126"/>
      <c r="BL126"/>
    </row>
    <row r="127" spans="1:64" ht="12" customHeight="1">
      <c r="A127" s="230" t="s">
        <v>105</v>
      </c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1"/>
      <c r="AZ127" s="231"/>
      <c r="BA127" s="231"/>
      <c r="BB127" s="232"/>
      <c r="BC127"/>
      <c r="BD127"/>
      <c r="BE127"/>
      <c r="BF127"/>
      <c r="BG127"/>
      <c r="BH127"/>
      <c r="BI127"/>
      <c r="BJ127"/>
      <c r="BK127"/>
      <c r="BL127"/>
    </row>
    <row r="128" spans="1:64" ht="12" customHeight="1">
      <c r="A128" s="230" t="s">
        <v>109</v>
      </c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1"/>
      <c r="AM128" s="231"/>
      <c r="AN128" s="231"/>
      <c r="AO128" s="231"/>
      <c r="AP128" s="231"/>
      <c r="AQ128" s="231"/>
      <c r="AR128" s="231"/>
      <c r="AS128" s="231"/>
      <c r="AT128" s="231"/>
      <c r="AU128" s="231"/>
      <c r="AV128" s="231"/>
      <c r="AW128" s="231"/>
      <c r="AX128" s="231"/>
      <c r="AY128" s="231"/>
      <c r="AZ128" s="231"/>
      <c r="BA128" s="231"/>
      <c r="BB128" s="232"/>
      <c r="BC128"/>
      <c r="BD128"/>
      <c r="BE128"/>
      <c r="BF128"/>
      <c r="BG128"/>
      <c r="BH128"/>
      <c r="BI128"/>
      <c r="BJ128"/>
      <c r="BK128"/>
      <c r="BL128"/>
    </row>
    <row r="129" spans="1:64" ht="12" customHeight="1">
      <c r="A129" s="230" t="s">
        <v>110</v>
      </c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31"/>
      <c r="AI129" s="231"/>
      <c r="AJ129" s="231"/>
      <c r="AK129" s="231"/>
      <c r="AL129" s="231"/>
      <c r="AM129" s="231"/>
      <c r="AN129" s="231"/>
      <c r="AO129" s="231"/>
      <c r="AP129" s="231"/>
      <c r="AQ129" s="231"/>
      <c r="AR129" s="231"/>
      <c r="AS129" s="231"/>
      <c r="AT129" s="231"/>
      <c r="AU129" s="231"/>
      <c r="AV129" s="231"/>
      <c r="AW129" s="231"/>
      <c r="AX129" s="231"/>
      <c r="AY129" s="231"/>
      <c r="AZ129" s="231"/>
      <c r="BA129" s="231"/>
      <c r="BB129" s="232"/>
      <c r="BC129"/>
      <c r="BD129"/>
      <c r="BE129"/>
      <c r="BF129"/>
      <c r="BG129"/>
      <c r="BH129"/>
      <c r="BI129"/>
      <c r="BJ129"/>
      <c r="BK129"/>
      <c r="BL129"/>
    </row>
    <row r="130" spans="1:64" ht="12" customHeight="1">
      <c r="A130" s="230" t="s">
        <v>111</v>
      </c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1"/>
      <c r="AD130" s="231"/>
      <c r="AE130" s="231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  <c r="AR130" s="231"/>
      <c r="AS130" s="231"/>
      <c r="AT130" s="231"/>
      <c r="AU130" s="231"/>
      <c r="AV130" s="231"/>
      <c r="AW130" s="231"/>
      <c r="AX130" s="231"/>
      <c r="AY130" s="231"/>
      <c r="AZ130" s="231"/>
      <c r="BA130" s="231"/>
      <c r="BB130" s="232"/>
      <c r="BC130"/>
      <c r="BD130"/>
      <c r="BE130"/>
      <c r="BF130"/>
      <c r="BG130"/>
      <c r="BH130"/>
      <c r="BI130"/>
      <c r="BJ130"/>
      <c r="BK130"/>
      <c r="BL130"/>
    </row>
    <row r="131" spans="1:64" ht="12" customHeight="1">
      <c r="A131" s="130"/>
      <c r="B131" s="165" t="s">
        <v>112</v>
      </c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  <c r="AX131" s="165"/>
      <c r="AY131" s="165"/>
      <c r="AZ131" s="165"/>
      <c r="BA131" s="165"/>
      <c r="BB131" s="166"/>
      <c r="BC131"/>
      <c r="BD131"/>
      <c r="BE131"/>
      <c r="BF131"/>
      <c r="BG131"/>
      <c r="BH131"/>
      <c r="BI131"/>
      <c r="BJ131"/>
      <c r="BK131"/>
      <c r="BL131"/>
    </row>
    <row r="132" spans="1:64" ht="12" customHeight="1">
      <c r="A132" s="130"/>
      <c r="B132" s="165" t="s">
        <v>113</v>
      </c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5"/>
      <c r="BB132" s="166"/>
      <c r="BC132"/>
      <c r="BD132"/>
      <c r="BE132"/>
      <c r="BF132"/>
      <c r="BG132"/>
      <c r="BH132"/>
      <c r="BI132"/>
      <c r="BJ132"/>
      <c r="BK132"/>
      <c r="BL132"/>
    </row>
    <row r="133" spans="1:64" ht="12" customHeight="1">
      <c r="A133" s="230" t="s">
        <v>121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  <c r="AR133" s="231"/>
      <c r="AS133" s="231"/>
      <c r="AT133" s="231"/>
      <c r="AU133" s="231"/>
      <c r="AV133" s="231"/>
      <c r="AW133" s="231"/>
      <c r="AX133" s="231"/>
      <c r="AY133" s="231"/>
      <c r="AZ133" s="231"/>
      <c r="BA133" s="231"/>
      <c r="BB133" s="232"/>
      <c r="BC133"/>
      <c r="BD133"/>
      <c r="BE133"/>
      <c r="BF133"/>
      <c r="BG133"/>
      <c r="BH133"/>
      <c r="BI133"/>
      <c r="BJ133"/>
      <c r="BK133"/>
      <c r="BL133"/>
    </row>
    <row r="134" spans="1:64" ht="12" customHeight="1">
      <c r="A134" s="230" t="s">
        <v>115</v>
      </c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  <c r="AD134" s="231"/>
      <c r="AE134" s="231"/>
      <c r="AF134" s="231"/>
      <c r="AG134" s="231"/>
      <c r="AH134" s="231"/>
      <c r="AI134" s="231"/>
      <c r="AJ134" s="231"/>
      <c r="AK134" s="231"/>
      <c r="AL134" s="231"/>
      <c r="AM134" s="231"/>
      <c r="AN134" s="231"/>
      <c r="AO134" s="231"/>
      <c r="AP134" s="231"/>
      <c r="AQ134" s="231"/>
      <c r="AR134" s="231"/>
      <c r="AS134" s="231"/>
      <c r="AT134" s="231"/>
      <c r="AU134" s="231"/>
      <c r="AV134" s="231"/>
      <c r="AW134" s="231"/>
      <c r="AX134" s="231"/>
      <c r="AY134" s="231"/>
      <c r="AZ134" s="231"/>
      <c r="BA134" s="231"/>
      <c r="BB134" s="232"/>
      <c r="BC134"/>
      <c r="BD134"/>
      <c r="BE134"/>
      <c r="BF134"/>
      <c r="BG134"/>
      <c r="BH134"/>
      <c r="BI134"/>
      <c r="BJ134"/>
      <c r="BK134"/>
      <c r="BL134"/>
    </row>
    <row r="135" spans="1:64" ht="12" customHeight="1">
      <c r="A135" s="130"/>
      <c r="B135" s="165" t="s">
        <v>114</v>
      </c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6"/>
      <c r="BC135"/>
      <c r="BD135"/>
      <c r="BE135"/>
      <c r="BF135"/>
      <c r="BG135"/>
      <c r="BH135"/>
      <c r="BI135"/>
      <c r="BJ135"/>
      <c r="BK135"/>
      <c r="BL135"/>
    </row>
    <row r="136" spans="1:64" ht="12" customHeight="1">
      <c r="A136" s="230" t="s">
        <v>116</v>
      </c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  <c r="AA136" s="231"/>
      <c r="AB136" s="231"/>
      <c r="AC136" s="231"/>
      <c r="AD136" s="231"/>
      <c r="AE136" s="231"/>
      <c r="AF136" s="231"/>
      <c r="AG136" s="231"/>
      <c r="AH136" s="231"/>
      <c r="AI136" s="231"/>
      <c r="AJ136" s="231"/>
      <c r="AK136" s="231"/>
      <c r="AL136" s="231"/>
      <c r="AM136" s="231"/>
      <c r="AN136" s="231"/>
      <c r="AO136" s="231"/>
      <c r="AP136" s="231"/>
      <c r="AQ136" s="231"/>
      <c r="AR136" s="231"/>
      <c r="AS136" s="231"/>
      <c r="AT136" s="231"/>
      <c r="AU136" s="231"/>
      <c r="AV136" s="231"/>
      <c r="AW136" s="231"/>
      <c r="AX136" s="231"/>
      <c r="AY136" s="231"/>
      <c r="AZ136" s="231"/>
      <c r="BA136" s="231"/>
      <c r="BB136" s="232"/>
      <c r="BC136"/>
      <c r="BD136"/>
      <c r="BE136"/>
      <c r="BF136"/>
      <c r="BG136"/>
      <c r="BH136"/>
      <c r="BI136"/>
      <c r="BJ136"/>
      <c r="BK136"/>
      <c r="BL136"/>
    </row>
    <row r="137" spans="1:64" ht="12" customHeight="1">
      <c r="A137" s="230" t="s">
        <v>63</v>
      </c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1"/>
      <c r="AM137" s="231"/>
      <c r="AN137" s="231"/>
      <c r="AO137" s="231"/>
      <c r="AP137" s="231"/>
      <c r="AQ137" s="231"/>
      <c r="AR137" s="231"/>
      <c r="AS137" s="231"/>
      <c r="AT137" s="231"/>
      <c r="AU137" s="231"/>
      <c r="AV137" s="231"/>
      <c r="AW137" s="231"/>
      <c r="AX137" s="231"/>
      <c r="AY137" s="231"/>
      <c r="AZ137" s="231"/>
      <c r="BA137" s="231"/>
      <c r="BB137" s="232"/>
      <c r="BC137"/>
      <c r="BD137"/>
      <c r="BE137"/>
      <c r="BF137"/>
      <c r="BG137"/>
      <c r="BH137"/>
      <c r="BI137"/>
      <c r="BJ137"/>
      <c r="BK137"/>
      <c r="BL137"/>
    </row>
    <row r="138" spans="1:64" ht="12" customHeight="1">
      <c r="A138" s="462" t="s">
        <v>117</v>
      </c>
      <c r="B138" s="463"/>
      <c r="C138" s="463"/>
      <c r="D138" s="463"/>
      <c r="E138" s="463"/>
      <c r="F138" s="463"/>
      <c r="G138" s="463"/>
      <c r="H138" s="463"/>
      <c r="I138" s="463"/>
      <c r="J138" s="463"/>
      <c r="K138" s="463"/>
      <c r="L138" s="463"/>
      <c r="M138" s="463"/>
      <c r="N138" s="463"/>
      <c r="O138" s="463"/>
      <c r="P138" s="463"/>
      <c r="Q138" s="463"/>
      <c r="R138" s="463"/>
      <c r="S138" s="463"/>
      <c r="T138" s="463"/>
      <c r="U138" s="463"/>
      <c r="V138" s="463"/>
      <c r="W138" s="463"/>
      <c r="X138" s="463"/>
      <c r="Y138" s="463"/>
      <c r="Z138" s="463"/>
      <c r="AA138" s="463"/>
      <c r="AB138" s="463"/>
      <c r="AC138" s="463"/>
      <c r="AD138" s="463"/>
      <c r="AE138" s="463"/>
      <c r="AF138" s="463"/>
      <c r="AG138" s="463"/>
      <c r="AH138" s="463"/>
      <c r="AI138" s="463"/>
      <c r="AJ138" s="463"/>
      <c r="AK138" s="463"/>
      <c r="AL138" s="463"/>
      <c r="AM138" s="463"/>
      <c r="AN138" s="463"/>
      <c r="AO138" s="463"/>
      <c r="AP138" s="463"/>
      <c r="AQ138" s="463"/>
      <c r="AR138" s="463"/>
      <c r="AS138" s="463"/>
      <c r="AT138" s="463"/>
      <c r="AU138" s="463"/>
      <c r="AV138" s="463"/>
      <c r="AW138" s="463"/>
      <c r="AX138" s="463"/>
      <c r="AY138" s="463"/>
      <c r="AZ138" s="463"/>
      <c r="BA138" s="463"/>
      <c r="BB138" s="464"/>
      <c r="BC138"/>
      <c r="BD138"/>
      <c r="BE138"/>
      <c r="BF138"/>
      <c r="BG138"/>
      <c r="BH138"/>
      <c r="BI138"/>
      <c r="BJ138"/>
      <c r="BK138"/>
      <c r="BL138"/>
    </row>
    <row r="139" spans="1:64" ht="12" customHeight="1">
      <c r="A139" s="141"/>
      <c r="B139" s="465" t="s">
        <v>118</v>
      </c>
      <c r="C139" s="465"/>
      <c r="D139" s="465"/>
      <c r="E139" s="465"/>
      <c r="F139" s="465"/>
      <c r="G139" s="465"/>
      <c r="H139" s="465"/>
      <c r="I139" s="465"/>
      <c r="J139" s="465"/>
      <c r="K139" s="465"/>
      <c r="L139" s="465"/>
      <c r="M139" s="465"/>
      <c r="N139" s="465"/>
      <c r="O139" s="465"/>
      <c r="P139" s="465"/>
      <c r="Q139" s="465"/>
      <c r="R139" s="465"/>
      <c r="S139" s="465"/>
      <c r="T139" s="465"/>
      <c r="U139" s="465"/>
      <c r="V139" s="465"/>
      <c r="W139" s="465"/>
      <c r="X139" s="465"/>
      <c r="Y139" s="465"/>
      <c r="Z139" s="465"/>
      <c r="AA139" s="465"/>
      <c r="AB139" s="465"/>
      <c r="AC139" s="465"/>
      <c r="AD139" s="465"/>
      <c r="AE139" s="465"/>
      <c r="AF139" s="465"/>
      <c r="AG139" s="465"/>
      <c r="AH139" s="465"/>
      <c r="AI139" s="465"/>
      <c r="AJ139" s="465"/>
      <c r="AK139" s="465"/>
      <c r="AL139" s="465"/>
      <c r="AM139" s="465"/>
      <c r="AN139" s="465"/>
      <c r="AO139" s="465"/>
      <c r="AP139" s="465"/>
      <c r="AQ139" s="465"/>
      <c r="AR139" s="465"/>
      <c r="AS139" s="465"/>
      <c r="AT139" s="465"/>
      <c r="AU139" s="465"/>
      <c r="AV139" s="465"/>
      <c r="AW139" s="465"/>
      <c r="AX139" s="465"/>
      <c r="AY139" s="465"/>
      <c r="AZ139" s="465"/>
      <c r="BA139" s="465"/>
      <c r="BB139" s="466"/>
      <c r="BC139"/>
      <c r="BD139"/>
      <c r="BE139"/>
      <c r="BF139"/>
      <c r="BG139"/>
      <c r="BH139"/>
      <c r="BI139"/>
      <c r="BJ139"/>
      <c r="BK139"/>
      <c r="BL139"/>
    </row>
    <row r="140" spans="1:64" ht="12" customHeight="1">
      <c r="A140" s="459" t="s">
        <v>119</v>
      </c>
      <c r="B140" s="460"/>
      <c r="C140" s="460"/>
      <c r="D140" s="460"/>
      <c r="E140" s="460"/>
      <c r="F140" s="460"/>
      <c r="G140" s="460"/>
      <c r="H140" s="460"/>
      <c r="I140" s="460"/>
      <c r="J140" s="460"/>
      <c r="K140" s="460"/>
      <c r="L140" s="460"/>
      <c r="M140" s="460"/>
      <c r="N140" s="460"/>
      <c r="O140" s="460"/>
      <c r="P140" s="460"/>
      <c r="Q140" s="460"/>
      <c r="R140" s="460"/>
      <c r="S140" s="460"/>
      <c r="T140" s="460"/>
      <c r="U140" s="460"/>
      <c r="V140" s="460"/>
      <c r="W140" s="460"/>
      <c r="X140" s="460"/>
      <c r="Y140" s="460"/>
      <c r="Z140" s="460"/>
      <c r="AA140" s="460"/>
      <c r="AB140" s="460"/>
      <c r="AC140" s="460"/>
      <c r="AD140" s="460"/>
      <c r="AE140" s="460"/>
      <c r="AF140" s="460"/>
      <c r="AG140" s="460"/>
      <c r="AH140" s="460"/>
      <c r="AI140" s="460"/>
      <c r="AJ140" s="460"/>
      <c r="AK140" s="460"/>
      <c r="AL140" s="460"/>
      <c r="AM140" s="460"/>
      <c r="AN140" s="460"/>
      <c r="AO140" s="460"/>
      <c r="AP140" s="460"/>
      <c r="AQ140" s="460"/>
      <c r="AR140" s="460"/>
      <c r="AS140" s="460"/>
      <c r="AT140" s="460"/>
      <c r="AU140" s="460"/>
      <c r="AV140" s="460"/>
      <c r="AW140" s="460"/>
      <c r="AX140" s="460"/>
      <c r="AY140" s="460"/>
      <c r="AZ140" s="460"/>
      <c r="BA140" s="460"/>
      <c r="BB140" s="461"/>
      <c r="BC140"/>
      <c r="BD140"/>
      <c r="BE140"/>
      <c r="BF140"/>
      <c r="BG140"/>
      <c r="BH140"/>
      <c r="BI140"/>
      <c r="BJ140"/>
      <c r="BK140"/>
      <c r="BL140"/>
    </row>
    <row r="141" spans="1:64" ht="2" customHeight="1">
      <c r="BA141"/>
      <c r="BB141"/>
      <c r="BC141"/>
      <c r="BD141"/>
      <c r="BE141"/>
      <c r="BF141"/>
      <c r="BG141"/>
      <c r="BH141"/>
      <c r="BI141"/>
      <c r="BJ141"/>
      <c r="BK141"/>
      <c r="BL141"/>
    </row>
    <row r="142" spans="1:64" ht="22" customHeight="1">
      <c r="BA142"/>
      <c r="BB142"/>
      <c r="BC142"/>
      <c r="BD142"/>
      <c r="BE142"/>
      <c r="BF142"/>
      <c r="BG142"/>
      <c r="BH142"/>
      <c r="BI142"/>
      <c r="BJ142"/>
      <c r="BK142"/>
      <c r="BL142"/>
    </row>
    <row r="143" spans="1:64" ht="22" customHeight="1">
      <c r="BA143"/>
      <c r="BB143"/>
      <c r="BC143"/>
      <c r="BD143"/>
      <c r="BE143"/>
      <c r="BF143"/>
      <c r="BG143"/>
      <c r="BH143"/>
      <c r="BI143"/>
      <c r="BJ143"/>
      <c r="BK143"/>
      <c r="BL143"/>
    </row>
    <row r="144" spans="1:64" ht="22" customHeight="1">
      <c r="BA144"/>
      <c r="BB144"/>
      <c r="BC144"/>
      <c r="BD144"/>
      <c r="BE144"/>
      <c r="BF144"/>
      <c r="BG144"/>
      <c r="BH144"/>
      <c r="BI144"/>
      <c r="BJ144"/>
      <c r="BK144"/>
      <c r="BL144"/>
    </row>
    <row r="145" spans="53:64" ht="22" customHeight="1">
      <c r="BA145"/>
      <c r="BB145"/>
      <c r="BC145"/>
      <c r="BD145"/>
      <c r="BE145"/>
      <c r="BF145"/>
      <c r="BG145"/>
      <c r="BH145"/>
      <c r="BI145"/>
      <c r="BJ145"/>
      <c r="BK145"/>
      <c r="BL145"/>
    </row>
    <row r="146" spans="53:64" ht="22" customHeight="1">
      <c r="BA146"/>
      <c r="BB146"/>
      <c r="BC146"/>
      <c r="BD146"/>
      <c r="BE146"/>
      <c r="BF146"/>
      <c r="BG146"/>
      <c r="BH146"/>
      <c r="BI146"/>
      <c r="BJ146"/>
      <c r="BK146"/>
      <c r="BL146"/>
    </row>
    <row r="147" spans="53:64" ht="22" customHeight="1">
      <c r="BA147"/>
      <c r="BB147"/>
      <c r="BC147"/>
      <c r="BD147"/>
      <c r="BE147"/>
      <c r="BF147"/>
      <c r="BG147"/>
      <c r="BH147"/>
      <c r="BI147"/>
      <c r="BJ147"/>
      <c r="BK147"/>
      <c r="BL147"/>
    </row>
    <row r="148" spans="53:64" ht="22" customHeight="1">
      <c r="BA148"/>
      <c r="BB148"/>
      <c r="BC148"/>
      <c r="BD148"/>
      <c r="BE148"/>
      <c r="BF148"/>
      <c r="BG148"/>
      <c r="BH148"/>
      <c r="BI148"/>
      <c r="BJ148"/>
      <c r="BK148"/>
      <c r="BL148"/>
    </row>
    <row r="149" spans="53:64" ht="22" customHeight="1">
      <c r="BA149"/>
      <c r="BB149"/>
      <c r="BC149"/>
      <c r="BD149"/>
      <c r="BE149"/>
      <c r="BF149"/>
      <c r="BG149"/>
      <c r="BH149"/>
      <c r="BI149"/>
      <c r="BJ149"/>
      <c r="BK149"/>
      <c r="BL149"/>
    </row>
    <row r="150" spans="53:64" ht="22" customHeight="1">
      <c r="BA150"/>
      <c r="BB150"/>
      <c r="BC150"/>
      <c r="BD150"/>
      <c r="BE150"/>
      <c r="BF150"/>
      <c r="BG150"/>
      <c r="BH150"/>
      <c r="BI150"/>
      <c r="BJ150"/>
      <c r="BK150"/>
      <c r="BL150"/>
    </row>
    <row r="151" spans="53:64" ht="22" customHeight="1">
      <c r="BA151"/>
      <c r="BB151"/>
      <c r="BC151"/>
      <c r="BD151"/>
      <c r="BE151"/>
      <c r="BF151"/>
      <c r="BG151"/>
      <c r="BH151"/>
      <c r="BI151"/>
      <c r="BJ151"/>
      <c r="BK151"/>
      <c r="BL151"/>
    </row>
    <row r="152" spans="53:64" ht="22" customHeight="1">
      <c r="BA152"/>
      <c r="BB152"/>
      <c r="BC152"/>
      <c r="BD152"/>
      <c r="BE152"/>
      <c r="BF152"/>
      <c r="BG152"/>
      <c r="BH152"/>
      <c r="BI152"/>
      <c r="BJ152"/>
      <c r="BK152"/>
      <c r="BL152"/>
    </row>
    <row r="153" spans="53:64" ht="22" customHeight="1">
      <c r="BA153"/>
      <c r="BB153"/>
      <c r="BC153"/>
      <c r="BD153"/>
      <c r="BE153"/>
      <c r="BF153"/>
      <c r="BG153"/>
      <c r="BH153"/>
      <c r="BI153"/>
      <c r="BJ153"/>
      <c r="BK153"/>
      <c r="BL153"/>
    </row>
    <row r="154" spans="53:64" ht="22" customHeight="1">
      <c r="BA154"/>
      <c r="BB154"/>
      <c r="BC154"/>
      <c r="BD154"/>
      <c r="BE154"/>
      <c r="BF154"/>
      <c r="BG154"/>
      <c r="BH154"/>
      <c r="BI154"/>
      <c r="BJ154"/>
      <c r="BK154"/>
      <c r="BL154"/>
    </row>
    <row r="155" spans="53:64" ht="22" customHeight="1">
      <c r="BA155"/>
      <c r="BB155"/>
      <c r="BC155"/>
      <c r="BD155"/>
      <c r="BE155"/>
      <c r="BF155"/>
      <c r="BG155"/>
      <c r="BH155"/>
      <c r="BI155"/>
      <c r="BJ155"/>
      <c r="BK155"/>
      <c r="BL155"/>
    </row>
    <row r="156" spans="53:64" ht="22" customHeight="1">
      <c r="BA156"/>
      <c r="BB156"/>
      <c r="BC156"/>
      <c r="BD156"/>
      <c r="BE156"/>
      <c r="BF156"/>
      <c r="BG156"/>
      <c r="BH156"/>
      <c r="BI156"/>
      <c r="BJ156"/>
      <c r="BK156"/>
      <c r="BL156"/>
    </row>
    <row r="157" spans="53:64" ht="22" customHeight="1">
      <c r="BA157"/>
      <c r="BB157"/>
      <c r="BC157"/>
      <c r="BD157"/>
      <c r="BE157"/>
      <c r="BF157"/>
      <c r="BG157"/>
      <c r="BH157"/>
      <c r="BI157"/>
      <c r="BJ157"/>
      <c r="BK157"/>
      <c r="BL157"/>
    </row>
    <row r="158" spans="53:64" ht="22" customHeight="1">
      <c r="BA158"/>
      <c r="BB158"/>
      <c r="BC158"/>
      <c r="BD158"/>
      <c r="BE158"/>
      <c r="BF158"/>
      <c r="BG158"/>
      <c r="BH158"/>
      <c r="BI158"/>
      <c r="BJ158"/>
      <c r="BK158"/>
      <c r="BL158"/>
    </row>
    <row r="159" spans="53:64" ht="22" customHeight="1">
      <c r="BA159"/>
      <c r="BB159"/>
      <c r="BC159"/>
      <c r="BD159"/>
      <c r="BE159"/>
      <c r="BF159"/>
      <c r="BG159"/>
      <c r="BH159"/>
      <c r="BI159"/>
      <c r="BJ159"/>
      <c r="BK159"/>
      <c r="BL159"/>
    </row>
    <row r="160" spans="53:64" ht="22" customHeight="1">
      <c r="BA160"/>
      <c r="BB160"/>
      <c r="BC160"/>
      <c r="BD160"/>
      <c r="BE160"/>
      <c r="BF160"/>
      <c r="BG160"/>
      <c r="BH160"/>
      <c r="BI160"/>
      <c r="BJ160"/>
      <c r="BK160"/>
      <c r="BL160"/>
    </row>
    <row r="161" spans="53:64" ht="22" customHeight="1">
      <c r="BA161"/>
      <c r="BB161"/>
      <c r="BC161"/>
      <c r="BD161"/>
      <c r="BE161"/>
      <c r="BF161"/>
      <c r="BG161"/>
      <c r="BH161"/>
      <c r="BI161"/>
      <c r="BJ161"/>
      <c r="BK161"/>
      <c r="BL161"/>
    </row>
    <row r="162" spans="53:64" ht="22" customHeight="1">
      <c r="BA162"/>
      <c r="BB162"/>
      <c r="BC162"/>
      <c r="BD162"/>
      <c r="BE162"/>
      <c r="BF162"/>
      <c r="BG162"/>
      <c r="BH162"/>
      <c r="BI162"/>
      <c r="BJ162"/>
      <c r="BK162"/>
      <c r="BL162"/>
    </row>
    <row r="163" spans="53:64" ht="22" customHeight="1">
      <c r="BA163"/>
      <c r="BB163"/>
      <c r="BC163"/>
      <c r="BD163"/>
      <c r="BE163"/>
      <c r="BF163"/>
      <c r="BG163"/>
      <c r="BH163"/>
      <c r="BI163"/>
      <c r="BJ163"/>
      <c r="BK163"/>
      <c r="BL163"/>
    </row>
    <row r="164" spans="53:64" ht="22" customHeight="1">
      <c r="BA164"/>
      <c r="BB164"/>
      <c r="BC164"/>
      <c r="BD164"/>
      <c r="BE164"/>
      <c r="BF164"/>
      <c r="BG164"/>
      <c r="BH164"/>
      <c r="BI164"/>
      <c r="BJ164"/>
      <c r="BK164"/>
      <c r="BL164"/>
    </row>
    <row r="165" spans="53:64" ht="22" customHeight="1">
      <c r="BA165"/>
      <c r="BB165"/>
      <c r="BC165"/>
      <c r="BD165"/>
      <c r="BE165"/>
      <c r="BF165"/>
      <c r="BG165"/>
      <c r="BH165"/>
      <c r="BI165"/>
      <c r="BJ165"/>
      <c r="BK165"/>
      <c r="BL165"/>
    </row>
    <row r="166" spans="53:64" ht="22" customHeight="1">
      <c r="BA166"/>
      <c r="BB166"/>
      <c r="BC166"/>
      <c r="BD166"/>
      <c r="BE166"/>
      <c r="BF166"/>
      <c r="BG166"/>
      <c r="BH166"/>
      <c r="BI166"/>
      <c r="BJ166"/>
      <c r="BK166"/>
      <c r="BL166"/>
    </row>
    <row r="167" spans="53:64" ht="22" customHeight="1">
      <c r="BA167"/>
      <c r="BB167"/>
      <c r="BC167"/>
      <c r="BD167"/>
      <c r="BE167"/>
      <c r="BF167"/>
      <c r="BG167"/>
      <c r="BH167"/>
      <c r="BI167"/>
      <c r="BJ167"/>
      <c r="BK167"/>
      <c r="BL167"/>
    </row>
    <row r="168" spans="53:64" ht="22" customHeight="1">
      <c r="BA168"/>
      <c r="BB168"/>
      <c r="BC168"/>
      <c r="BD168"/>
      <c r="BE168"/>
      <c r="BF168"/>
      <c r="BG168"/>
      <c r="BH168"/>
      <c r="BI168"/>
      <c r="BJ168"/>
      <c r="BK168"/>
      <c r="BL168"/>
    </row>
    <row r="169" spans="53:64" ht="22" customHeight="1">
      <c r="BA169"/>
      <c r="BB169"/>
      <c r="BC169"/>
      <c r="BD169"/>
      <c r="BE169"/>
      <c r="BF169"/>
      <c r="BG169"/>
      <c r="BH169"/>
      <c r="BI169"/>
      <c r="BJ169"/>
      <c r="BK169"/>
      <c r="BL169"/>
    </row>
    <row r="170" spans="53:64" ht="22" customHeight="1">
      <c r="BA170"/>
      <c r="BB170"/>
      <c r="BC170"/>
      <c r="BD170"/>
      <c r="BE170"/>
      <c r="BF170"/>
      <c r="BG170"/>
      <c r="BH170"/>
      <c r="BI170"/>
      <c r="BJ170"/>
      <c r="BK170"/>
      <c r="BL170"/>
    </row>
    <row r="171" spans="53:64" ht="22" customHeight="1">
      <c r="BA171"/>
      <c r="BB171"/>
      <c r="BC171"/>
      <c r="BD171"/>
      <c r="BE171"/>
      <c r="BF171"/>
      <c r="BG171"/>
      <c r="BH171"/>
      <c r="BI171"/>
      <c r="BJ171"/>
      <c r="BK171"/>
      <c r="BL171"/>
    </row>
    <row r="172" spans="53:64" ht="22" customHeight="1">
      <c r="BA172"/>
      <c r="BB172"/>
      <c r="BC172"/>
      <c r="BD172"/>
      <c r="BE172"/>
      <c r="BF172"/>
      <c r="BG172"/>
      <c r="BH172"/>
      <c r="BI172"/>
      <c r="BJ172"/>
      <c r="BK172"/>
      <c r="BL172"/>
    </row>
    <row r="173" spans="53:64" ht="22" customHeight="1">
      <c r="BA173"/>
      <c r="BB173"/>
      <c r="BC173"/>
      <c r="BD173"/>
      <c r="BE173"/>
      <c r="BF173"/>
      <c r="BG173"/>
      <c r="BH173"/>
      <c r="BI173"/>
      <c r="BJ173"/>
      <c r="BK173"/>
      <c r="BL173"/>
    </row>
    <row r="174" spans="53:64" ht="22" customHeight="1">
      <c r="BA174"/>
      <c r="BB174"/>
      <c r="BC174"/>
      <c r="BD174"/>
      <c r="BE174"/>
      <c r="BF174"/>
      <c r="BG174"/>
      <c r="BH174"/>
      <c r="BI174"/>
      <c r="BJ174"/>
      <c r="BK174"/>
      <c r="BL174"/>
    </row>
    <row r="175" spans="53:64" ht="22" customHeight="1">
      <c r="BA175"/>
      <c r="BB175"/>
      <c r="BC175"/>
      <c r="BD175"/>
      <c r="BE175"/>
      <c r="BF175"/>
      <c r="BG175"/>
      <c r="BH175"/>
      <c r="BI175"/>
      <c r="BJ175"/>
      <c r="BK175"/>
      <c r="BL175"/>
    </row>
    <row r="176" spans="53:64" ht="22" customHeight="1">
      <c r="BA176"/>
      <c r="BB176"/>
      <c r="BC176"/>
      <c r="BD176"/>
      <c r="BE176"/>
      <c r="BF176"/>
      <c r="BG176"/>
      <c r="BH176"/>
      <c r="BI176"/>
      <c r="BJ176"/>
      <c r="BK176"/>
      <c r="BL176"/>
    </row>
    <row r="177" spans="53:64" ht="22" customHeight="1">
      <c r="BA177"/>
      <c r="BB177"/>
      <c r="BC177"/>
      <c r="BD177"/>
      <c r="BE177"/>
      <c r="BF177"/>
      <c r="BG177"/>
      <c r="BH177"/>
      <c r="BI177"/>
      <c r="BJ177"/>
      <c r="BK177"/>
      <c r="BL177"/>
    </row>
    <row r="178" spans="53:64" ht="22" customHeight="1">
      <c r="BA178"/>
      <c r="BB178"/>
      <c r="BC178"/>
      <c r="BD178"/>
      <c r="BE178"/>
      <c r="BF178"/>
      <c r="BG178"/>
      <c r="BH178"/>
      <c r="BI178"/>
      <c r="BJ178"/>
      <c r="BK178"/>
      <c r="BL178"/>
    </row>
    <row r="179" spans="53:64" ht="22" customHeight="1">
      <c r="BA179"/>
      <c r="BB179"/>
      <c r="BC179"/>
      <c r="BD179"/>
      <c r="BE179"/>
      <c r="BF179"/>
      <c r="BG179"/>
      <c r="BH179"/>
      <c r="BI179"/>
      <c r="BJ179"/>
      <c r="BK179"/>
      <c r="BL179"/>
    </row>
    <row r="180" spans="53:64" ht="22" customHeight="1">
      <c r="BA180"/>
      <c r="BB180"/>
      <c r="BC180"/>
      <c r="BD180"/>
      <c r="BE180"/>
      <c r="BF180"/>
      <c r="BG180"/>
      <c r="BH180"/>
      <c r="BI180"/>
      <c r="BJ180"/>
      <c r="BK180"/>
      <c r="BL180"/>
    </row>
    <row r="181" spans="53:64" ht="22" customHeight="1">
      <c r="BA181"/>
      <c r="BB181"/>
      <c r="BC181"/>
      <c r="BD181"/>
      <c r="BE181"/>
      <c r="BF181"/>
      <c r="BG181"/>
      <c r="BH181"/>
      <c r="BI181"/>
      <c r="BJ181"/>
      <c r="BK181"/>
      <c r="BL181"/>
    </row>
    <row r="182" spans="53:64" ht="22" customHeight="1">
      <c r="BA182"/>
      <c r="BB182"/>
      <c r="BC182"/>
      <c r="BD182"/>
      <c r="BE182"/>
      <c r="BF182"/>
      <c r="BG182"/>
      <c r="BH182"/>
      <c r="BI182"/>
      <c r="BJ182"/>
      <c r="BK182"/>
      <c r="BL182"/>
    </row>
    <row r="183" spans="53:64" ht="22" customHeight="1">
      <c r="BA183"/>
      <c r="BB183"/>
      <c r="BC183"/>
      <c r="BD183"/>
      <c r="BE183"/>
      <c r="BF183"/>
      <c r="BG183"/>
      <c r="BH183"/>
      <c r="BI183"/>
      <c r="BJ183"/>
      <c r="BK183"/>
      <c r="BL183"/>
    </row>
    <row r="184" spans="53:64" ht="22" customHeight="1">
      <c r="BA184"/>
      <c r="BB184"/>
      <c r="BC184"/>
      <c r="BD184"/>
      <c r="BE184"/>
      <c r="BF184"/>
      <c r="BG184"/>
      <c r="BH184"/>
      <c r="BI184"/>
      <c r="BJ184"/>
      <c r="BK184"/>
      <c r="BL184"/>
    </row>
    <row r="185" spans="53:64" ht="22" customHeight="1">
      <c r="BA185"/>
      <c r="BB185"/>
      <c r="BC185"/>
      <c r="BD185"/>
      <c r="BE185"/>
      <c r="BF185"/>
      <c r="BG185"/>
      <c r="BH185"/>
      <c r="BI185"/>
      <c r="BJ185"/>
      <c r="BK185"/>
      <c r="BL185"/>
    </row>
    <row r="186" spans="53:64" ht="22" customHeight="1">
      <c r="BA186"/>
      <c r="BB186"/>
      <c r="BC186"/>
      <c r="BD186"/>
      <c r="BE186"/>
      <c r="BF186"/>
      <c r="BG186"/>
      <c r="BH186"/>
      <c r="BI186"/>
      <c r="BJ186"/>
      <c r="BK186"/>
      <c r="BL186"/>
    </row>
    <row r="187" spans="53:64" ht="22" customHeight="1">
      <c r="BA187"/>
      <c r="BB187"/>
      <c r="BC187"/>
      <c r="BD187"/>
      <c r="BE187"/>
      <c r="BF187"/>
      <c r="BG187"/>
      <c r="BH187"/>
      <c r="BI187"/>
      <c r="BJ187"/>
      <c r="BK187"/>
      <c r="BL187"/>
    </row>
    <row r="188" spans="53:64" ht="22" customHeight="1">
      <c r="BA188"/>
      <c r="BB188"/>
      <c r="BC188"/>
      <c r="BD188"/>
      <c r="BE188"/>
      <c r="BF188"/>
      <c r="BG188"/>
      <c r="BH188"/>
      <c r="BI188"/>
      <c r="BJ188"/>
      <c r="BK188"/>
      <c r="BL188"/>
    </row>
    <row r="189" spans="53:64" ht="22" customHeight="1">
      <c r="BA189"/>
      <c r="BB189"/>
      <c r="BC189"/>
      <c r="BD189"/>
      <c r="BE189"/>
      <c r="BF189"/>
      <c r="BG189"/>
      <c r="BH189"/>
      <c r="BI189"/>
      <c r="BJ189"/>
      <c r="BK189"/>
      <c r="BL189"/>
    </row>
    <row r="190" spans="53:64" ht="22" customHeight="1">
      <c r="BA190"/>
      <c r="BB190"/>
      <c r="BC190"/>
      <c r="BD190"/>
      <c r="BE190"/>
      <c r="BF190"/>
      <c r="BG190"/>
      <c r="BH190"/>
      <c r="BI190"/>
      <c r="BJ190"/>
      <c r="BK190"/>
      <c r="BL190"/>
    </row>
    <row r="191" spans="53:64" ht="22" customHeight="1">
      <c r="BA191"/>
      <c r="BB191"/>
      <c r="BC191"/>
      <c r="BD191"/>
      <c r="BE191"/>
      <c r="BF191"/>
      <c r="BG191"/>
      <c r="BH191"/>
      <c r="BI191"/>
      <c r="BJ191"/>
      <c r="BK191"/>
      <c r="BL191"/>
    </row>
    <row r="192" spans="53:64" ht="22" customHeight="1">
      <c r="BA192"/>
      <c r="BB192"/>
      <c r="BC192"/>
      <c r="BD192"/>
      <c r="BE192"/>
      <c r="BF192"/>
      <c r="BG192"/>
      <c r="BH192"/>
      <c r="BI192"/>
      <c r="BJ192"/>
      <c r="BK192"/>
      <c r="BL192"/>
    </row>
    <row r="193" spans="53:64" ht="22" customHeight="1">
      <c r="BA193"/>
      <c r="BB193"/>
      <c r="BC193"/>
      <c r="BD193"/>
      <c r="BE193"/>
      <c r="BF193"/>
      <c r="BG193"/>
      <c r="BH193"/>
      <c r="BI193"/>
      <c r="BJ193"/>
      <c r="BK193"/>
      <c r="BL193"/>
    </row>
    <row r="194" spans="53:64" ht="22" customHeight="1">
      <c r="BA194"/>
      <c r="BB194"/>
      <c r="BC194"/>
      <c r="BD194"/>
      <c r="BE194"/>
      <c r="BF194"/>
      <c r="BG194"/>
      <c r="BH194"/>
      <c r="BI194"/>
      <c r="BJ194"/>
      <c r="BK194"/>
      <c r="BL194"/>
    </row>
    <row r="195" spans="53:64" ht="22" customHeight="1">
      <c r="BA195"/>
      <c r="BB195"/>
      <c r="BC195"/>
      <c r="BD195"/>
      <c r="BE195"/>
      <c r="BF195"/>
      <c r="BG195"/>
      <c r="BH195"/>
      <c r="BI195"/>
      <c r="BJ195"/>
      <c r="BK195"/>
      <c r="BL195"/>
    </row>
    <row r="196" spans="53:64" ht="22" customHeight="1">
      <c r="BA196"/>
      <c r="BB196"/>
      <c r="BC196"/>
      <c r="BD196"/>
      <c r="BE196"/>
      <c r="BF196"/>
      <c r="BG196"/>
      <c r="BH196"/>
      <c r="BI196"/>
      <c r="BJ196"/>
      <c r="BK196"/>
      <c r="BL196"/>
    </row>
    <row r="197" spans="53:64" ht="22" customHeight="1">
      <c r="BA197"/>
      <c r="BB197"/>
      <c r="BC197"/>
      <c r="BD197"/>
      <c r="BE197"/>
      <c r="BF197"/>
      <c r="BG197"/>
      <c r="BH197"/>
      <c r="BI197"/>
      <c r="BJ197"/>
      <c r="BK197"/>
      <c r="BL197"/>
    </row>
    <row r="198" spans="53:64" ht="22" customHeight="1">
      <c r="BA198"/>
      <c r="BB198"/>
      <c r="BC198"/>
      <c r="BD198"/>
      <c r="BE198"/>
      <c r="BF198"/>
      <c r="BG198"/>
      <c r="BH198"/>
      <c r="BI198"/>
      <c r="BJ198"/>
      <c r="BK198"/>
      <c r="BL198"/>
    </row>
    <row r="199" spans="53:64" ht="22" customHeight="1">
      <c r="BA199"/>
      <c r="BB199"/>
      <c r="BC199"/>
      <c r="BD199"/>
      <c r="BE199"/>
      <c r="BF199"/>
      <c r="BG199"/>
      <c r="BH199"/>
      <c r="BI199"/>
      <c r="BJ199"/>
      <c r="BK199"/>
      <c r="BL199"/>
    </row>
    <row r="200" spans="53:64" ht="22" customHeight="1">
      <c r="BA200"/>
      <c r="BB200"/>
      <c r="BC200"/>
      <c r="BD200"/>
      <c r="BE200"/>
      <c r="BF200"/>
      <c r="BG200"/>
      <c r="BH200"/>
      <c r="BI200"/>
      <c r="BJ200"/>
      <c r="BK200"/>
      <c r="BL200"/>
    </row>
    <row r="201" spans="53:64" ht="22" customHeight="1">
      <c r="BA201"/>
      <c r="BB201"/>
    </row>
    <row r="202" spans="53:64" ht="22" customHeight="1">
      <c r="BA202"/>
      <c r="BB202"/>
    </row>
  </sheetData>
  <mergeCells count="367">
    <mergeCell ref="T28:Z28"/>
    <mergeCell ref="P28:S28"/>
    <mergeCell ref="A90:BB90"/>
    <mergeCell ref="A92:BB92"/>
    <mergeCell ref="A85:BB85"/>
    <mergeCell ref="A91:BB91"/>
    <mergeCell ref="K77:M78"/>
    <mergeCell ref="A84:BB84"/>
    <mergeCell ref="B103:BB103"/>
    <mergeCell ref="AU8:AX9"/>
    <mergeCell ref="AM4:AP5"/>
    <mergeCell ref="AY4:BB5"/>
    <mergeCell ref="AY8:BB9"/>
    <mergeCell ref="AU4:AX5"/>
    <mergeCell ref="AM6:AP7"/>
    <mergeCell ref="AM8:AP9"/>
    <mergeCell ref="AQ53:AT53"/>
    <mergeCell ref="AU53:AX53"/>
    <mergeCell ref="AY53:BB53"/>
    <mergeCell ref="AM53:AP53"/>
    <mergeCell ref="AY47:BB47"/>
    <mergeCell ref="AM47:AP47"/>
    <mergeCell ref="AQ47:AT47"/>
    <mergeCell ref="AU47:AX47"/>
    <mergeCell ref="A2:BB2"/>
    <mergeCell ref="E63:H64"/>
    <mergeCell ref="I65:N66"/>
    <mergeCell ref="O63:X64"/>
    <mergeCell ref="Y63:AF64"/>
    <mergeCell ref="AH63:AT64"/>
    <mergeCell ref="I63:L64"/>
    <mergeCell ref="G12:H13"/>
    <mergeCell ref="E8:I9"/>
    <mergeCell ref="K4:M5"/>
    <mergeCell ref="A4:J5"/>
    <mergeCell ref="AU35:AX36"/>
    <mergeCell ref="K35:N36"/>
    <mergeCell ref="O35:R36"/>
    <mergeCell ref="S35:V36"/>
    <mergeCell ref="A65:D66"/>
    <mergeCell ref="A30:J33"/>
    <mergeCell ref="K10:AL11"/>
    <mergeCell ref="K30:M33"/>
    <mergeCell ref="AQ4:AT5"/>
    <mergeCell ref="AQ6:AT7"/>
    <mergeCell ref="AQ8:AT9"/>
    <mergeCell ref="AY6:BB7"/>
    <mergeCell ref="AU6:AX7"/>
    <mergeCell ref="AM48:AP48"/>
    <mergeCell ref="AM46:AP46"/>
    <mergeCell ref="AQ46:AT46"/>
    <mergeCell ref="AU46:AX46"/>
    <mergeCell ref="AU40:AX41"/>
    <mergeCell ref="AU39:AX39"/>
    <mergeCell ref="AY39:BB39"/>
    <mergeCell ref="AY40:BB41"/>
    <mergeCell ref="AM37:AP38"/>
    <mergeCell ref="AQ37:AT38"/>
    <mergeCell ref="AU37:AX38"/>
    <mergeCell ref="A113:BB113"/>
    <mergeCell ref="A114:BB114"/>
    <mergeCell ref="AA53:AD53"/>
    <mergeCell ref="AE53:AH53"/>
    <mergeCell ref="AI53:AL53"/>
    <mergeCell ref="O53:R53"/>
    <mergeCell ref="S53:V53"/>
    <mergeCell ref="W53:Z53"/>
    <mergeCell ref="AS55:AX56"/>
    <mergeCell ref="AN55:AR56"/>
    <mergeCell ref="A99:BB99"/>
    <mergeCell ref="H68:L69"/>
    <mergeCell ref="K74:M75"/>
    <mergeCell ref="B100:BB100"/>
    <mergeCell ref="B101:BB101"/>
    <mergeCell ref="B110:BB110"/>
    <mergeCell ref="B98:BB98"/>
    <mergeCell ref="E65:H66"/>
    <mergeCell ref="A48:B48"/>
    <mergeCell ref="A47:B47"/>
    <mergeCell ref="C48:F48"/>
    <mergeCell ref="C47:F47"/>
    <mergeCell ref="G48:J48"/>
    <mergeCell ref="W47:Z47"/>
    <mergeCell ref="AA47:AD47"/>
    <mergeCell ref="AE47:AH47"/>
    <mergeCell ref="C53:F53"/>
    <mergeCell ref="A53:B53"/>
    <mergeCell ref="AI47:AL47"/>
    <mergeCell ref="G47:J47"/>
    <mergeCell ref="K47:N47"/>
    <mergeCell ref="O47:R47"/>
    <mergeCell ref="S47:V47"/>
    <mergeCell ref="K48:N48"/>
    <mergeCell ref="O48:R48"/>
    <mergeCell ref="S48:V48"/>
    <mergeCell ref="W48:Z48"/>
    <mergeCell ref="AE48:AH48"/>
    <mergeCell ref="AI48:AL48"/>
    <mergeCell ref="A43:J44"/>
    <mergeCell ref="AE39:AH39"/>
    <mergeCell ref="AM39:AP39"/>
    <mergeCell ref="K43:M44"/>
    <mergeCell ref="W39:Z39"/>
    <mergeCell ref="AA39:AD39"/>
    <mergeCell ref="C46:F46"/>
    <mergeCell ref="AQ40:AT41"/>
    <mergeCell ref="A40:B41"/>
    <mergeCell ref="A39:B39"/>
    <mergeCell ref="C40:F41"/>
    <mergeCell ref="G40:J41"/>
    <mergeCell ref="K40:N41"/>
    <mergeCell ref="O40:R41"/>
    <mergeCell ref="S40:V41"/>
    <mergeCell ref="AE40:AH41"/>
    <mergeCell ref="AI40:AL41"/>
    <mergeCell ref="W40:Z41"/>
    <mergeCell ref="AA40:AD41"/>
    <mergeCell ref="C39:F39"/>
    <mergeCell ref="G39:J39"/>
    <mergeCell ref="K39:N39"/>
    <mergeCell ref="O39:R39"/>
    <mergeCell ref="S39:V39"/>
    <mergeCell ref="A115:BB115"/>
    <mergeCell ref="A123:BB123"/>
    <mergeCell ref="A117:BB117"/>
    <mergeCell ref="A118:BB118"/>
    <mergeCell ref="A119:BB119"/>
    <mergeCell ref="A120:BB120"/>
    <mergeCell ref="B116:BB116"/>
    <mergeCell ref="A124:BB124"/>
    <mergeCell ref="B125:BB125"/>
    <mergeCell ref="A140:BB140"/>
    <mergeCell ref="A137:BB137"/>
    <mergeCell ref="A138:BB138"/>
    <mergeCell ref="A128:BB128"/>
    <mergeCell ref="A129:BB129"/>
    <mergeCell ref="A130:BB130"/>
    <mergeCell ref="A134:BB134"/>
    <mergeCell ref="A122:BB122"/>
    <mergeCell ref="A126:BB126"/>
    <mergeCell ref="A127:BB127"/>
    <mergeCell ref="B139:BB139"/>
    <mergeCell ref="B131:BB131"/>
    <mergeCell ref="B132:BB132"/>
    <mergeCell ref="B135:BB135"/>
    <mergeCell ref="A136:BB136"/>
    <mergeCell ref="A133:BB133"/>
    <mergeCell ref="O46:R46"/>
    <mergeCell ref="S46:V46"/>
    <mergeCell ref="W46:Z46"/>
    <mergeCell ref="A96:BB96"/>
    <mergeCell ref="AI39:AL39"/>
    <mergeCell ref="AA46:AD46"/>
    <mergeCell ref="AE46:AH46"/>
    <mergeCell ref="AI46:AL46"/>
    <mergeCell ref="AY46:BB46"/>
    <mergeCell ref="AY48:BB48"/>
    <mergeCell ref="AQ48:AT48"/>
    <mergeCell ref="AU48:AX48"/>
    <mergeCell ref="AA48:AD48"/>
    <mergeCell ref="AM44:AX45"/>
    <mergeCell ref="G46:J46"/>
    <mergeCell ref="K46:N46"/>
    <mergeCell ref="AM40:AP41"/>
    <mergeCell ref="AQ39:AT39"/>
    <mergeCell ref="G53:J53"/>
    <mergeCell ref="K53:N53"/>
    <mergeCell ref="E50:AL51"/>
    <mergeCell ref="AY55:BB56"/>
    <mergeCell ref="AI52:AL52"/>
    <mergeCell ref="AM52:AP52"/>
    <mergeCell ref="C37:F38"/>
    <mergeCell ref="G37:J38"/>
    <mergeCell ref="K37:N38"/>
    <mergeCell ref="O37:R38"/>
    <mergeCell ref="G35:J36"/>
    <mergeCell ref="C35:F36"/>
    <mergeCell ref="AA35:AD36"/>
    <mergeCell ref="AE35:AH36"/>
    <mergeCell ref="AI35:AL36"/>
    <mergeCell ref="AI37:AL38"/>
    <mergeCell ref="S37:V38"/>
    <mergeCell ref="W37:Z38"/>
    <mergeCell ref="AA37:AD38"/>
    <mergeCell ref="AU10:AX11"/>
    <mergeCell ref="BA31:BB33"/>
    <mergeCell ref="AY31:AZ33"/>
    <mergeCell ref="AY37:BB38"/>
    <mergeCell ref="AY34:AZ35"/>
    <mergeCell ref="AQ10:AT11"/>
    <mergeCell ref="W35:Z36"/>
    <mergeCell ref="AM10:AP11"/>
    <mergeCell ref="BA34:BB35"/>
    <mergeCell ref="AM35:AP36"/>
    <mergeCell ref="AQ35:AT36"/>
    <mergeCell ref="AE37:AH38"/>
    <mergeCell ref="AR31:AX33"/>
    <mergeCell ref="N32:AQ34"/>
    <mergeCell ref="AY10:BB11"/>
    <mergeCell ref="AY23:BB23"/>
    <mergeCell ref="AY24:BB24"/>
    <mergeCell ref="AA26:AD26"/>
    <mergeCell ref="AE26:AH26"/>
    <mergeCell ref="AI26:AL26"/>
    <mergeCell ref="AM26:AP26"/>
    <mergeCell ref="AQ26:AT26"/>
    <mergeCell ref="AU26:AX26"/>
    <mergeCell ref="AA23:AD23"/>
    <mergeCell ref="AE23:AH23"/>
    <mergeCell ref="AA24:AD24"/>
    <mergeCell ref="AE24:AH24"/>
    <mergeCell ref="AI24:AL24"/>
    <mergeCell ref="AM24:AP24"/>
    <mergeCell ref="AQ24:AT24"/>
    <mergeCell ref="AI23:AL23"/>
    <mergeCell ref="AM23:AP23"/>
    <mergeCell ref="AU23:AX23"/>
    <mergeCell ref="AU24:AX24"/>
    <mergeCell ref="AQ23:AT23"/>
    <mergeCell ref="A1:BB1"/>
    <mergeCell ref="AY22:BB22"/>
    <mergeCell ref="AY25:BB25"/>
    <mergeCell ref="AY26:BB26"/>
    <mergeCell ref="AI25:AL25"/>
    <mergeCell ref="AM25:AP25"/>
    <mergeCell ref="AQ25:AT25"/>
    <mergeCell ref="AU25:AX25"/>
    <mergeCell ref="S26:V26"/>
    <mergeCell ref="W26:Z26"/>
    <mergeCell ref="AM20:AX21"/>
    <mergeCell ref="O20:AL21"/>
    <mergeCell ref="A19:J20"/>
    <mergeCell ref="AM22:AP22"/>
    <mergeCell ref="AQ22:AT22"/>
    <mergeCell ref="AU22:AX22"/>
    <mergeCell ref="AI22:AL22"/>
    <mergeCell ref="K19:M20"/>
    <mergeCell ref="AA22:AD22"/>
    <mergeCell ref="AE22:AH22"/>
    <mergeCell ref="AA25:AD25"/>
    <mergeCell ref="AE25:AH25"/>
    <mergeCell ref="K22:N22"/>
    <mergeCell ref="O22:R22"/>
    <mergeCell ref="S22:V22"/>
    <mergeCell ref="W22:Z22"/>
    <mergeCell ref="C22:F22"/>
    <mergeCell ref="G22:J22"/>
    <mergeCell ref="C24:F24"/>
    <mergeCell ref="G24:J24"/>
    <mergeCell ref="K24:N24"/>
    <mergeCell ref="O24:R24"/>
    <mergeCell ref="S23:V23"/>
    <mergeCell ref="W23:Z23"/>
    <mergeCell ref="G14:I15"/>
    <mergeCell ref="N44:AL45"/>
    <mergeCell ref="A23:B23"/>
    <mergeCell ref="A24:B24"/>
    <mergeCell ref="S24:V24"/>
    <mergeCell ref="W24:Z24"/>
    <mergeCell ref="C23:F23"/>
    <mergeCell ref="G23:J23"/>
    <mergeCell ref="K23:N23"/>
    <mergeCell ref="O23:R23"/>
    <mergeCell ref="C25:F25"/>
    <mergeCell ref="G25:J25"/>
    <mergeCell ref="K25:N25"/>
    <mergeCell ref="O25:R25"/>
    <mergeCell ref="C26:F26"/>
    <mergeCell ref="G26:J26"/>
    <mergeCell ref="K26:N26"/>
    <mergeCell ref="O26:R26"/>
    <mergeCell ref="A25:B25"/>
    <mergeCell ref="A26:B26"/>
    <mergeCell ref="S25:V25"/>
    <mergeCell ref="W25:Z25"/>
    <mergeCell ref="L28:O28"/>
    <mergeCell ref="A28:K28"/>
    <mergeCell ref="AM50:AX51"/>
    <mergeCell ref="A52:B52"/>
    <mergeCell ref="C52:F52"/>
    <mergeCell ref="G52:J52"/>
    <mergeCell ref="K52:N52"/>
    <mergeCell ref="O52:R52"/>
    <mergeCell ref="S52:V52"/>
    <mergeCell ref="W52:Z52"/>
    <mergeCell ref="AA52:AD52"/>
    <mergeCell ref="AE52:AH52"/>
    <mergeCell ref="AM28:AP28"/>
    <mergeCell ref="AQ28:AU28"/>
    <mergeCell ref="AV28:BB28"/>
    <mergeCell ref="AA28:AL28"/>
    <mergeCell ref="Q68:AL69"/>
    <mergeCell ref="A71:Z72"/>
    <mergeCell ref="C68:G69"/>
    <mergeCell ref="M68:P69"/>
    <mergeCell ref="AR68:AV69"/>
    <mergeCell ref="AM68:AQ69"/>
    <mergeCell ref="S57:V57"/>
    <mergeCell ref="AQ57:AT57"/>
    <mergeCell ref="AU57:AX57"/>
    <mergeCell ref="C58:AH59"/>
    <mergeCell ref="AI58:AT59"/>
    <mergeCell ref="AQ52:AT52"/>
    <mergeCell ref="AU52:AX52"/>
    <mergeCell ref="O57:R57"/>
    <mergeCell ref="AY52:BB52"/>
    <mergeCell ref="P55:U56"/>
    <mergeCell ref="K55:O56"/>
    <mergeCell ref="V55:Y56"/>
    <mergeCell ref="AB55:AM56"/>
    <mergeCell ref="M6:AL7"/>
    <mergeCell ref="AY60:BB61"/>
    <mergeCell ref="AW68:AZ69"/>
    <mergeCell ref="AA71:AB72"/>
    <mergeCell ref="AU63:AX64"/>
    <mergeCell ref="AY63:BB64"/>
    <mergeCell ref="Y65:AF66"/>
    <mergeCell ref="AU65:AX66"/>
    <mergeCell ref="AY65:BB66"/>
    <mergeCell ref="A63:D64"/>
    <mergeCell ref="Q65:X66"/>
    <mergeCell ref="A106:BB106"/>
    <mergeCell ref="A86:BB86"/>
    <mergeCell ref="AJ79:BB80"/>
    <mergeCell ref="A81:AD82"/>
    <mergeCell ref="AG77:BB78"/>
    <mergeCell ref="N77:AF78"/>
    <mergeCell ref="A79:P80"/>
    <mergeCell ref="Q79:AI80"/>
    <mergeCell ref="A112:BB112"/>
    <mergeCell ref="B87:BB87"/>
    <mergeCell ref="B93:BB93"/>
    <mergeCell ref="B94:BB94"/>
    <mergeCell ref="B105:BB105"/>
    <mergeCell ref="B108:BB108"/>
    <mergeCell ref="B109:BB109"/>
    <mergeCell ref="A77:J78"/>
    <mergeCell ref="A97:BB97"/>
    <mergeCell ref="A88:BB88"/>
    <mergeCell ref="A89:BB89"/>
    <mergeCell ref="A102:BB102"/>
    <mergeCell ref="A107:BB107"/>
    <mergeCell ref="A111:BB111"/>
    <mergeCell ref="AU58:AX59"/>
    <mergeCell ref="AU60:AX61"/>
    <mergeCell ref="AE81:BB82"/>
    <mergeCell ref="B104:BB104"/>
    <mergeCell ref="A55:J56"/>
    <mergeCell ref="AC71:BB72"/>
    <mergeCell ref="A74:J75"/>
    <mergeCell ref="M8:AL9"/>
    <mergeCell ref="BA13:BB14"/>
    <mergeCell ref="AR13:AU14"/>
    <mergeCell ref="AV13:AZ14"/>
    <mergeCell ref="BA16:BB17"/>
    <mergeCell ref="AV16:AZ17"/>
    <mergeCell ref="AR16:AU17"/>
    <mergeCell ref="A8:D9"/>
    <mergeCell ref="A12:D13"/>
    <mergeCell ref="E12:F13"/>
    <mergeCell ref="E14:F15"/>
    <mergeCell ref="J13:AQ14"/>
    <mergeCell ref="H16:AQ17"/>
    <mergeCell ref="BA74:BB75"/>
    <mergeCell ref="N74:AZ75"/>
    <mergeCell ref="AY58:BB59"/>
    <mergeCell ref="E60:AF61"/>
  </mergeCells>
  <phoneticPr fontId="1"/>
  <printOptions horizontalCentered="1"/>
  <pageMargins left="0.5" right="0.5" top="0.4" bottom="0.53333333333333299" header="0" footer="0"/>
  <pageSetup orientation="portrait" horizontalDpi="300" verticalDpi="30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showRuler="0" view="pageLayout" workbookViewId="0"/>
  </sheetViews>
  <sheetFormatPr baseColWidth="10" defaultRowHeight="15" x14ac:dyDescent="0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showRuler="0" view="pageLayout" workbookViewId="0"/>
  </sheetViews>
  <sheetFormatPr baseColWidth="10" defaultRowHeight="15" x14ac:dyDescent="0"/>
  <sheetData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Hartman</dc:creator>
  <cp:lastModifiedBy>Megan Hartman</cp:lastModifiedBy>
  <cp:lastPrinted>2013-05-24T15:06:24Z</cp:lastPrinted>
  <dcterms:created xsi:type="dcterms:W3CDTF">2009-10-09T01:15:22Z</dcterms:created>
  <dcterms:modified xsi:type="dcterms:W3CDTF">2020-06-28T20:42:37Z</dcterms:modified>
</cp:coreProperties>
</file>